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<sst xmlns="http://schemas.openxmlformats.org/spreadsheetml/2006/main" count="57" uniqueCount="34">
  <si>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</si>
  <si>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</si>
  <si>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</si>
  <si>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</si>
  <si>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</si>
  <si>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</si>
  <si>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</si>
  <si>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</si>
  <si>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</si>
  <si>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</si>
  <si>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</si>
  <si>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</si>
  <si>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</si>
  <si>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</si>
  <si>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</si>
  <si>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</si>
  <si>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</si>
  <si>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</si>
  <si>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</si>
  <si>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</si>
  <si>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</si>
  <si>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</si>
  <si>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</si>
  <si>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</si>
  <si>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</si>
  <si>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</si>
  <si>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</si>
  <si>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</si>
  <si>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</si>
  <si>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</si>
  <si>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</si>
  <si>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</si>
  <si>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</si>
  <si>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20/02/14 - VENCIMENTO 27/02/14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</si>
</sst>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topLeftCell="B1" zoomScale="80" zoomScaleNormal="80" workbookViewId="0">
      <selection activeCell="H4" sqref="H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2188228.69</v>
      </c>
      <c r="C5" s="13">
        <f t="shared" si="0"/>
        <v>2715378.4800000004</v>
      </c>
      <c r="D5" s="13">
        <f t="shared" si="0"/>
        <v>3297594.69</v>
      </c>
      <c r="E5" s="13">
        <f>+E21</f>
        <v>1140761.44</v>
      </c>
      <c r="F5" s="13">
        <f t="shared" ref="F5:I7" si="1">+E13+F21</f>
        <v>2109457.7400000002</v>
      </c>
      <c r="G5" s="13">
        <f t="shared" si="1"/>
        <v>3118644.23</v>
      </c>
      <c r="H5" s="13">
        <f t="shared" si="1"/>
        <v>3195019.77</v>
      </c>
      <c r="I5" s="13">
        <f t="shared" si="1"/>
        <v>1907070.6</v>
      </c>
      <c r="J5" s="13">
        <f t="shared" ref="J5:K7" si="2">+I13</f>
        <v>535473.89</v>
      </c>
      <c r="K5" s="13">
        <f t="shared" si="2"/>
        <v>761164.46</v>
      </c>
      <c r="L5" s="13">
        <f>SUM(B5:K5)</f>
        <v>20968793.990000002</v>
      </c>
      <c r="M5" s="20"/>
    </row>
    <row r="6" spans="1:13" ht="24" customHeight="1">
      <c r="A6" s="2" t="s">
        <v>27</v>
      </c>
      <c r="B6" s="9">
        <f t="shared" si="0"/>
        <v>-358175.78</v>
      </c>
      <c r="C6" s="9">
        <f t="shared" si="0"/>
        <v>-361168.14</v>
      </c>
      <c r="D6" s="9">
        <f t="shared" si="0"/>
        <v>-351864.39</v>
      </c>
      <c r="E6" s="9">
        <f>+E22</f>
        <v>-134245.29</v>
      </c>
      <c r="F6" s="9">
        <f t="shared" si="1"/>
        <v>-397647.23000000004</v>
      </c>
      <c r="G6" s="9">
        <f t="shared" si="1"/>
        <v>-428239.46</v>
      </c>
      <c r="H6" s="9">
        <f t="shared" si="1"/>
        <v>-366738.63</v>
      </c>
      <c r="I6" s="9">
        <f t="shared" si="1"/>
        <v>-282665.46000000002</v>
      </c>
      <c r="J6" s="9">
        <f t="shared" si="2"/>
        <v>-80464.679999999993</v>
      </c>
      <c r="K6" s="9">
        <f t="shared" si="2"/>
        <v>-85486.55</v>
      </c>
      <c r="L6" s="9">
        <f>SUM(B6:K6)</f>
        <v>-2846695.61</v>
      </c>
      <c r="M6" s="20"/>
    </row>
    <row r="7" spans="1:13" ht="29.25" customHeight="1">
      <c r="A7" s="7" t="s">
        <v>28</v>
      </c>
      <c r="B7" s="8">
        <f t="shared" si="0"/>
        <v>1830052.91</v>
      </c>
      <c r="C7" s="8">
        <f t="shared" si="0"/>
        <v>2354210.34</v>
      </c>
      <c r="D7" s="8">
        <f t="shared" si="0"/>
        <v>2945730.3</v>
      </c>
      <c r="E7" s="8">
        <f>E23</f>
        <v>1006516.1499999999</v>
      </c>
      <c r="F7" s="8">
        <f t="shared" si="1"/>
        <v>1711810.5100000002</v>
      </c>
      <c r="G7" s="8">
        <f t="shared" si="1"/>
        <v>2690404.77</v>
      </c>
      <c r="H7" s="8">
        <f t="shared" si="1"/>
        <v>2828281.14</v>
      </c>
      <c r="I7" s="8">
        <f t="shared" si="1"/>
        <v>1624405.14</v>
      </c>
      <c r="J7" s="8">
        <f t="shared" si="2"/>
        <v>455009.21</v>
      </c>
      <c r="K7" s="8">
        <f t="shared" si="2"/>
        <v>675677.90999999992</v>
      </c>
      <c r="L7" s="8">
        <f>SUM(B7:K7)</f>
        <v>18122098.379999999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1396198.96</v>
      </c>
      <c r="C13" s="13">
        <v>2116356.7200000002</v>
      </c>
      <c r="D13" s="13">
        <v>2388240.86</v>
      </c>
      <c r="E13" s="13">
        <v>1421071.08</v>
      </c>
      <c r="F13" s="13">
        <v>1957581.23</v>
      </c>
      <c r="G13" s="13">
        <v>2540965.02</v>
      </c>
      <c r="H13" s="13">
        <v>1397888.3</v>
      </c>
      <c r="I13" s="13">
        <v>535473.89</v>
      </c>
      <c r="J13" s="13">
        <v>761164.46</v>
      </c>
      <c r="K13" s="13">
        <f>SUM(B13:J13)</f>
        <v>14514940.52</v>
      </c>
    </row>
    <row r="14" spans="1:13" ht="27" customHeight="1">
      <c r="A14" s="2" t="s">
        <v>27</v>
      </c>
      <c r="B14" s="9">
        <v>-245192.78</v>
      </c>
      <c r="C14" s="9">
        <v>-253153.14</v>
      </c>
      <c r="D14" s="9">
        <v>-238449.39</v>
      </c>
      <c r="E14" s="9">
        <v>-281840.03000000003</v>
      </c>
      <c r="F14" s="9">
        <v>-281859.83</v>
      </c>
      <c r="G14" s="9">
        <v>-302605.57</v>
      </c>
      <c r="H14" s="9">
        <v>-207689.60000000001</v>
      </c>
      <c r="I14" s="9">
        <v>-80464.679999999993</v>
      </c>
      <c r="J14" s="9">
        <v>-85486.55</v>
      </c>
      <c r="K14" s="9">
        <f>SUM(B14:J14)</f>
        <v>-1976741.5700000003</v>
      </c>
    </row>
    <row r="15" spans="1:13" ht="27" customHeight="1">
      <c r="A15" s="7" t="s">
        <v>28</v>
      </c>
      <c r="B15" s="8">
        <f>+B13+B14</f>
        <v>1151006.18</v>
      </c>
      <c r="C15" s="8">
        <f t="shared" ref="C15:J15" si="3">+C13+C14</f>
        <v>1863203.58</v>
      </c>
      <c r="D15" s="8">
        <f t="shared" si="3"/>
        <v>2149791.4699999997</v>
      </c>
      <c r="E15" s="8">
        <f t="shared" si="3"/>
        <v>1139231.05</v>
      </c>
      <c r="F15" s="8">
        <f t="shared" si="3"/>
        <v>1675721.4</v>
      </c>
      <c r="G15" s="8">
        <f t="shared" si="3"/>
        <v>2238359.4500000002</v>
      </c>
      <c r="H15" s="8">
        <f t="shared" si="3"/>
        <v>1190198.7</v>
      </c>
      <c r="I15" s="8">
        <f t="shared" si="3"/>
        <v>455009.21</v>
      </c>
      <c r="J15" s="8">
        <f t="shared" si="3"/>
        <v>675677.90999999992</v>
      </c>
      <c r="K15" s="8">
        <f>SUM(B15:J15)</f>
        <v>12538198.949999999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792029.73</v>
      </c>
      <c r="C21" s="13">
        <v>599021.76</v>
      </c>
      <c r="D21" s="13">
        <v>909353.83</v>
      </c>
      <c r="E21" s="13">
        <v>1140761.44</v>
      </c>
      <c r="F21" s="13">
        <v>688386.66</v>
      </c>
      <c r="G21" s="13">
        <v>1161063</v>
      </c>
      <c r="H21" s="13">
        <v>654054.75</v>
      </c>
      <c r="I21" s="13">
        <v>509182.3</v>
      </c>
      <c r="J21" s="13">
        <f>SUM(B21:I21)</f>
        <v>6453853.4699999997</v>
      </c>
      <c r="M21" s="15"/>
    </row>
    <row r="22" spans="1:13" ht="27" customHeight="1">
      <c r="A22" s="2" t="s">
        <v>27</v>
      </c>
      <c r="B22" s="10">
        <v>-112983</v>
      </c>
      <c r="C22" s="10">
        <v>-108015</v>
      </c>
      <c r="D22" s="10">
        <v>-113415</v>
      </c>
      <c r="E22" s="10">
        <v>-134245.29</v>
      </c>
      <c r="F22" s="10">
        <v>-115807.2</v>
      </c>
      <c r="G22" s="10">
        <v>-146379.63</v>
      </c>
      <c r="H22" s="10">
        <v>-64133.06</v>
      </c>
      <c r="I22" s="10">
        <v>-74975.86</v>
      </c>
      <c r="J22" s="9">
        <f>SUM(B22:I22)</f>
        <v>-869954.03999999992</v>
      </c>
      <c r="M22" s="15"/>
    </row>
    <row r="23" spans="1:13" ht="29.25" customHeight="1">
      <c r="A23" s="7" t="s">
        <v>28</v>
      </c>
      <c r="B23" s="8">
        <f>+B21+B22</f>
        <v>679046.73</v>
      </c>
      <c r="C23" s="8">
        <f t="shared" ref="C23:J23" si="4">+C21+C22</f>
        <v>491006.76</v>
      </c>
      <c r="D23" s="8">
        <f t="shared" si="4"/>
        <v>795938.83</v>
      </c>
      <c r="E23" s="8">
        <f t="shared" si="4"/>
        <v>1006516.1499999999</v>
      </c>
      <c r="F23" s="8">
        <f t="shared" si="4"/>
        <v>572579.46000000008</v>
      </c>
      <c r="G23" s="8">
        <f t="shared" si="4"/>
        <v>1014683.37</v>
      </c>
      <c r="H23" s="8">
        <f t="shared" si="4"/>
        <v>589921.68999999994</v>
      </c>
      <c r="I23" s="8">
        <f t="shared" si="4"/>
        <v>434206.44</v>
      </c>
      <c r="J23" s="8">
        <f t="shared" si="4"/>
        <v>5583899.4299999997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2014-02-26T18:39:05Z</cp:lastPrinted>
  <dcterms:created xsi:type="dcterms:W3CDTF">2012-11-28T17:54:39Z</dcterms:created>
  <dcterms:modified xsi:type="dcterms:W3CDTF">2014-02-26T18:39:20Z</dcterms:modified>
</cp:coreProperties>
</file>