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<sst xmlns="http://schemas.openxmlformats.org/spreadsheetml/2006/main" count="57" uniqueCount="34">
  <si>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</si>
  <si>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</si>
  <si>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</si>
  <si>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</si>
  <si>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</si>
  <si>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</si>
  <si>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</si>
  <si>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</si>
  <si>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</si>
  <si>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</si>
  <si>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</si>
  <si>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</si>
  <si>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</si>
  <si>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</si>
  <si>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</si>
  <si>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</si>
  <si>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</si>
  <si>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</si>
  <si>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</si>
  <si>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</si>
  <si>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</si>
  <si>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</si>
  <si>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</si>
  <si>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</si>
  <si>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</si>
  <si>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</si>
  <si>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</si>
  <si>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</si>
  <si>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</si>
  <si>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</si>
  <si>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</si>
  <si>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</si>
  <si>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</si>
  <si>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19/02/14 - VENCIMENTO 26/02/14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</si>
</sst>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2189703.67</v>
      </c>
      <c r="C5" s="13">
        <f t="shared" si="0"/>
        <v>2725071.64</v>
      </c>
      <c r="D5" s="13">
        <f t="shared" si="0"/>
        <v>3302005.3899999997</v>
      </c>
      <c r="E5" s="13">
        <f>+E21</f>
        <v>1138658.78</v>
      </c>
      <c r="F5" s="13">
        <f t="shared" ref="F5:I7" si="1">+E13+F21</f>
        <v>2099495.41</v>
      </c>
      <c r="G5" s="13">
        <f t="shared" si="1"/>
        <v>3112265.94</v>
      </c>
      <c r="H5" s="13">
        <f t="shared" si="1"/>
        <v>3206740.17</v>
      </c>
      <c r="I5" s="13">
        <f t="shared" si="1"/>
        <v>1910414</v>
      </c>
      <c r="J5" s="13">
        <f t="shared" ref="J5:K7" si="2">+I13</f>
        <v>543972.34</v>
      </c>
      <c r="K5" s="13">
        <f t="shared" si="2"/>
        <v>762754.15</v>
      </c>
      <c r="L5" s="13">
        <f>SUM(B5:K5)</f>
        <v>20991081.489999998</v>
      </c>
      <c r="M5" s="20"/>
    </row>
    <row r="6" spans="1:13" ht="24" customHeight="1">
      <c r="A6" s="2" t="s">
        <v>27</v>
      </c>
      <c r="B6" s="9">
        <f t="shared" si="0"/>
        <v>-357587.9</v>
      </c>
      <c r="C6" s="9">
        <f t="shared" si="0"/>
        <v>-356368.20999999996</v>
      </c>
      <c r="D6" s="9">
        <f t="shared" si="0"/>
        <v>-343777.49</v>
      </c>
      <c r="E6" s="9">
        <f>+E22</f>
        <v>-128938.29</v>
      </c>
      <c r="F6" s="9">
        <f t="shared" si="1"/>
        <v>-409134.45</v>
      </c>
      <c r="G6" s="9">
        <f t="shared" si="1"/>
        <v>-422064.35</v>
      </c>
      <c r="H6" s="9">
        <f t="shared" si="1"/>
        <v>-373567.14</v>
      </c>
      <c r="I6" s="9">
        <f t="shared" si="1"/>
        <v>-284336.46000000002</v>
      </c>
      <c r="J6" s="9">
        <f t="shared" si="2"/>
        <v>239542.24</v>
      </c>
      <c r="K6" s="9">
        <f t="shared" si="2"/>
        <v>496383.99</v>
      </c>
      <c r="L6" s="9">
        <f>SUM(B6:K6)</f>
        <v>-1939848.0599999998</v>
      </c>
      <c r="M6" s="20"/>
    </row>
    <row r="7" spans="1:13" ht="29.25" customHeight="1">
      <c r="A7" s="7" t="s">
        <v>28</v>
      </c>
      <c r="B7" s="8">
        <f t="shared" si="0"/>
        <v>1832115.77</v>
      </c>
      <c r="C7" s="8">
        <f t="shared" si="0"/>
        <v>2368703.4300000002</v>
      </c>
      <c r="D7" s="8">
        <f t="shared" si="0"/>
        <v>2958227.9</v>
      </c>
      <c r="E7" s="8">
        <f>E23</f>
        <v>1009720.49</v>
      </c>
      <c r="F7" s="8">
        <f t="shared" si="1"/>
        <v>1690360.96</v>
      </c>
      <c r="G7" s="8">
        <f t="shared" si="1"/>
        <v>2690201.59</v>
      </c>
      <c r="H7" s="8">
        <f t="shared" si="1"/>
        <v>2833173.03</v>
      </c>
      <c r="I7" s="8">
        <f t="shared" si="1"/>
        <v>1626077.5399999998</v>
      </c>
      <c r="J7" s="8">
        <f t="shared" si="2"/>
        <v>783514.58</v>
      </c>
      <c r="K7" s="8">
        <f t="shared" si="2"/>
        <v>1259138.1400000001</v>
      </c>
      <c r="L7" s="8">
        <f>SUM(B7:K7)</f>
        <v>19051233.43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1402632.42</v>
      </c>
      <c r="C13" s="13">
        <v>2128108.2200000002</v>
      </c>
      <c r="D13" s="13">
        <v>2396050.5299999998</v>
      </c>
      <c r="E13" s="13">
        <v>1415776.28</v>
      </c>
      <c r="F13" s="13">
        <v>1954525.98</v>
      </c>
      <c r="G13" s="13">
        <v>2554253.19</v>
      </c>
      <c r="H13" s="13">
        <v>1407404.13</v>
      </c>
      <c r="I13" s="13">
        <v>543972.34</v>
      </c>
      <c r="J13" s="13">
        <v>762754.15</v>
      </c>
      <c r="K13" s="13">
        <f>SUM(B13:J13)</f>
        <v>14565477.24</v>
      </c>
    </row>
    <row r="14" spans="1:13" ht="27" customHeight="1">
      <c r="A14" s="2" t="s">
        <v>27</v>
      </c>
      <c r="B14" s="9">
        <v>-248579.9</v>
      </c>
      <c r="C14" s="9">
        <v>-250375.21</v>
      </c>
      <c r="D14" s="9">
        <v>-234589.49</v>
      </c>
      <c r="E14" s="9">
        <v>-298229.25</v>
      </c>
      <c r="F14" s="9">
        <v>-280673.71999999997</v>
      </c>
      <c r="G14" s="9">
        <v>-310229.08</v>
      </c>
      <c r="H14" s="9">
        <v>-210893.6</v>
      </c>
      <c r="I14" s="9">
        <v>239542.24</v>
      </c>
      <c r="J14" s="9">
        <v>496383.99</v>
      </c>
      <c r="K14" s="9">
        <f>SUM(B14:J14)</f>
        <v>-1097644.02</v>
      </c>
    </row>
    <row r="15" spans="1:13" ht="27" customHeight="1">
      <c r="A15" s="7" t="s">
        <v>28</v>
      </c>
      <c r="B15" s="8">
        <f>+B13+B14</f>
        <v>1154052.52</v>
      </c>
      <c r="C15" s="8">
        <f t="shared" ref="C15:J15" si="3">+C13+C14</f>
        <v>1877733.0100000002</v>
      </c>
      <c r="D15" s="8">
        <f t="shared" si="3"/>
        <v>2161461.04</v>
      </c>
      <c r="E15" s="8">
        <f t="shared" si="3"/>
        <v>1117547.03</v>
      </c>
      <c r="F15" s="8">
        <f t="shared" si="3"/>
        <v>1673852.26</v>
      </c>
      <c r="G15" s="8">
        <f t="shared" si="3"/>
        <v>2244024.11</v>
      </c>
      <c r="H15" s="8">
        <f t="shared" si="3"/>
        <v>1196510.5299999998</v>
      </c>
      <c r="I15" s="8">
        <f t="shared" si="3"/>
        <v>783514.58</v>
      </c>
      <c r="J15" s="8">
        <f t="shared" si="3"/>
        <v>1259138.1400000001</v>
      </c>
      <c r="K15" s="8">
        <f>SUM(B15:J15)</f>
        <v>13467833.220000001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787071.25</v>
      </c>
      <c r="C21" s="13">
        <v>596963.42000000004</v>
      </c>
      <c r="D21" s="13">
        <v>905954.86</v>
      </c>
      <c r="E21" s="13">
        <v>1138658.78</v>
      </c>
      <c r="F21" s="13">
        <v>683719.13</v>
      </c>
      <c r="G21" s="13">
        <v>1157739.96</v>
      </c>
      <c r="H21" s="13">
        <v>652486.98</v>
      </c>
      <c r="I21" s="13">
        <v>503009.87</v>
      </c>
      <c r="J21" s="13">
        <f>SUM(B21:I21)</f>
        <v>6425604.2499999991</v>
      </c>
      <c r="M21" s="15"/>
    </row>
    <row r="22" spans="1:13" ht="27" customHeight="1">
      <c r="A22" s="2" t="s">
        <v>27</v>
      </c>
      <c r="B22" s="10">
        <v>-109008</v>
      </c>
      <c r="C22" s="10">
        <v>-105993</v>
      </c>
      <c r="D22" s="10">
        <v>-109188</v>
      </c>
      <c r="E22" s="10">
        <v>-128938.29</v>
      </c>
      <c r="F22" s="10">
        <v>-110905.2</v>
      </c>
      <c r="G22" s="10">
        <v>-141390.63</v>
      </c>
      <c r="H22" s="10">
        <v>-63338.06</v>
      </c>
      <c r="I22" s="10">
        <v>-73442.86</v>
      </c>
      <c r="J22" s="9">
        <f>SUM(B22:I22)</f>
        <v>-842204.03999999992</v>
      </c>
      <c r="M22" s="15"/>
    </row>
    <row r="23" spans="1:13" ht="29.25" customHeight="1">
      <c r="A23" s="7" t="s">
        <v>28</v>
      </c>
      <c r="B23" s="8">
        <f>+B21+B22</f>
        <v>678063.25</v>
      </c>
      <c r="C23" s="8">
        <f t="shared" ref="C23:J23" si="4">+C21+C22</f>
        <v>490970.42000000004</v>
      </c>
      <c r="D23" s="8">
        <f t="shared" si="4"/>
        <v>796766.86</v>
      </c>
      <c r="E23" s="8">
        <f t="shared" si="4"/>
        <v>1009720.49</v>
      </c>
      <c r="F23" s="8">
        <f t="shared" si="4"/>
        <v>572813.93000000005</v>
      </c>
      <c r="G23" s="8">
        <f t="shared" si="4"/>
        <v>1016349.33</v>
      </c>
      <c r="H23" s="8">
        <f t="shared" si="4"/>
        <v>589148.91999999993</v>
      </c>
      <c r="I23" s="8">
        <f t="shared" si="4"/>
        <v>429567.01</v>
      </c>
      <c r="J23" s="8">
        <f t="shared" si="4"/>
        <v>5583400.209999999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2014-02-25T18:20:45Z</dcterms:modified>
</cp:coreProperties>
</file>