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<sst xmlns="http://schemas.openxmlformats.org/spreadsheetml/2006/main" count="57" uniqueCount="34">
  <si>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</si>
  <si>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</si>
  <si>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</si>
  <si>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</si>
  <si>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</si>
  <si>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</si>
  <si>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</si>
  <si>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</si>
  <si>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</si>
  <si>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</si>
  <si>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</si>
  <si>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</si>
  <si>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</si>
  <si>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</si>
  <si>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</si>
  <si>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</si>
  <si>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</si>
  <si>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</si>
  <si>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</si>
  <si>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</si>
  <si>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</si>
  <si>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</si>
  <si>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</si>
  <si>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</si>
  <si>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</si>
  <si>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</si>
  <si>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</si>
  <si>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</si>
  <si>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</si>
  <si>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</si>
  <si>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</si>
  <si>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</si>
  <si>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</si>
  <si>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17/02/14 - VENCIMENTO 24/02/14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</si>
</sst>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2128673.16</v>
      </c>
      <c r="C5" s="13">
        <f t="shared" si="0"/>
        <v>2657366.1399999997</v>
      </c>
      <c r="D5" s="13">
        <f t="shared" si="0"/>
        <v>3215864.27</v>
      </c>
      <c r="E5" s="13">
        <f>+E21</f>
        <v>1100373.29</v>
      </c>
      <c r="F5" s="13">
        <f t="shared" ref="F5:I7" si="1">+E13+F21</f>
        <v>2051697.01</v>
      </c>
      <c r="G5" s="13">
        <f t="shared" si="1"/>
        <v>2984314.0300000003</v>
      </c>
      <c r="H5" s="13">
        <f t="shared" si="1"/>
        <v>3124612.57</v>
      </c>
      <c r="I5" s="13">
        <f t="shared" si="1"/>
        <v>1861845.21</v>
      </c>
      <c r="J5" s="13">
        <f t="shared" ref="J5:K7" si="2">+I13</f>
        <v>531629.35</v>
      </c>
      <c r="K5" s="13">
        <f t="shared" si="2"/>
        <v>739721.25</v>
      </c>
      <c r="L5" s="13">
        <f>SUM(B5:K5)</f>
        <v>20396096.280000001</v>
      </c>
      <c r="M5" s="20"/>
    </row>
    <row r="6" spans="1:13" ht="24" customHeight="1">
      <c r="A6" s="2" t="s">
        <v>27</v>
      </c>
      <c r="B6" s="9">
        <f t="shared" si="0"/>
        <v>-374936.92000000004</v>
      </c>
      <c r="C6" s="9">
        <f t="shared" si="0"/>
        <v>-385905.31</v>
      </c>
      <c r="D6" s="9">
        <f t="shared" si="0"/>
        <v>-378996.07</v>
      </c>
      <c r="E6" s="9">
        <f>+E22</f>
        <v>-145093.29</v>
      </c>
      <c r="F6" s="9">
        <f t="shared" si="1"/>
        <v>-411452.51</v>
      </c>
      <c r="G6" s="9">
        <f t="shared" si="1"/>
        <v>-449035.2</v>
      </c>
      <c r="H6" s="9">
        <f t="shared" si="1"/>
        <v>-391295.71</v>
      </c>
      <c r="I6" s="9">
        <f t="shared" si="1"/>
        <v>-298793.46000000002</v>
      </c>
      <c r="J6" s="9">
        <f t="shared" si="2"/>
        <v>-82921.240000000005</v>
      </c>
      <c r="K6" s="9">
        <f t="shared" si="2"/>
        <v>-91345.72</v>
      </c>
      <c r="L6" s="9">
        <f>SUM(B6:K6)</f>
        <v>-3009775.4300000006</v>
      </c>
      <c r="M6" s="20"/>
    </row>
    <row r="7" spans="1:13" ht="29.25" customHeight="1">
      <c r="A7" s="7" t="s">
        <v>28</v>
      </c>
      <c r="B7" s="8">
        <f t="shared" si="0"/>
        <v>1753736.2400000002</v>
      </c>
      <c r="C7" s="8">
        <f t="shared" si="0"/>
        <v>2271460.83</v>
      </c>
      <c r="D7" s="8">
        <f t="shared" si="0"/>
        <v>2836868.2</v>
      </c>
      <c r="E7" s="8">
        <f>E23</f>
        <v>955280</v>
      </c>
      <c r="F7" s="8">
        <f t="shared" si="1"/>
        <v>1640244.5</v>
      </c>
      <c r="G7" s="8">
        <f t="shared" si="1"/>
        <v>2535278.83</v>
      </c>
      <c r="H7" s="8">
        <f t="shared" si="1"/>
        <v>2733316.86</v>
      </c>
      <c r="I7" s="8">
        <f t="shared" si="1"/>
        <v>1563051.75</v>
      </c>
      <c r="J7" s="8">
        <f t="shared" si="2"/>
        <v>448708.11</v>
      </c>
      <c r="K7" s="8">
        <f t="shared" si="2"/>
        <v>648375.53</v>
      </c>
      <c r="L7" s="8">
        <f>SUM(B7:K7)</f>
        <v>17386320.849999998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1373319.6400000001</v>
      </c>
      <c r="C13" s="13">
        <v>2082109.8299999998</v>
      </c>
      <c r="D13" s="13">
        <v>2330183.31</v>
      </c>
      <c r="E13" s="13">
        <v>1382889</v>
      </c>
      <c r="F13" s="13">
        <v>1872409.97</v>
      </c>
      <c r="G13" s="13">
        <v>2491940.0099999998</v>
      </c>
      <c r="H13" s="13">
        <v>1361394.75</v>
      </c>
      <c r="I13" s="13">
        <v>531629.35</v>
      </c>
      <c r="J13" s="13">
        <v>739721.25</v>
      </c>
      <c r="K13" s="13">
        <f>SUM(B13:J13)</f>
        <v>14165597.109999999</v>
      </c>
    </row>
    <row r="14" spans="1:13" ht="27" customHeight="1">
      <c r="A14" s="2" t="s">
        <v>27</v>
      </c>
      <c r="B14" s="9">
        <v>-257195.92</v>
      </c>
      <c r="C14" s="9">
        <v>-270834.31</v>
      </c>
      <c r="D14" s="9">
        <v>-254733.07</v>
      </c>
      <c r="E14" s="9">
        <v>-289465.31</v>
      </c>
      <c r="F14" s="9">
        <v>-288897.57</v>
      </c>
      <c r="G14" s="9">
        <v>-318675.65000000002</v>
      </c>
      <c r="H14" s="9">
        <v>-217691.6</v>
      </c>
      <c r="I14" s="9">
        <v>-82921.240000000005</v>
      </c>
      <c r="J14" s="9">
        <v>-91345.72</v>
      </c>
      <c r="K14" s="9">
        <f>SUM(B14:J14)</f>
        <v>-2071760.3900000001</v>
      </c>
    </row>
    <row r="15" spans="1:13" ht="27" customHeight="1">
      <c r="A15" s="7" t="s">
        <v>28</v>
      </c>
      <c r="B15" s="8">
        <f>+B13+B14</f>
        <v>1116123.7200000002</v>
      </c>
      <c r="C15" s="8">
        <f t="shared" ref="C15:J15" si="3">+C13+C14</f>
        <v>1811275.5199999998</v>
      </c>
      <c r="D15" s="8">
        <f t="shared" si="3"/>
        <v>2075450.24</v>
      </c>
      <c r="E15" s="8">
        <f t="shared" si="3"/>
        <v>1093423.69</v>
      </c>
      <c r="F15" s="8">
        <f t="shared" si="3"/>
        <v>1583512.4</v>
      </c>
      <c r="G15" s="8">
        <f t="shared" si="3"/>
        <v>2173264.36</v>
      </c>
      <c r="H15" s="8">
        <f t="shared" si="3"/>
        <v>1143703.1499999999</v>
      </c>
      <c r="I15" s="8">
        <f t="shared" si="3"/>
        <v>448708.11</v>
      </c>
      <c r="J15" s="8">
        <f t="shared" si="3"/>
        <v>648375.53</v>
      </c>
      <c r="K15" s="8">
        <f>SUM(B15:J15)</f>
        <v>12093836.719999999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755353.52</v>
      </c>
      <c r="C21" s="13">
        <v>575256.31000000006</v>
      </c>
      <c r="D21" s="13">
        <v>885680.96</v>
      </c>
      <c r="E21" s="13">
        <v>1100373.29</v>
      </c>
      <c r="F21" s="13">
        <v>668808.01</v>
      </c>
      <c r="G21" s="13">
        <v>1111904.06</v>
      </c>
      <c r="H21" s="13">
        <v>632672.56000000006</v>
      </c>
      <c r="I21" s="13">
        <v>500450.46</v>
      </c>
      <c r="J21" s="13">
        <f>SUM(B21:I21)</f>
        <v>6230499.1700000009</v>
      </c>
      <c r="M21" s="15"/>
    </row>
    <row r="22" spans="1:13" ht="27" customHeight="1">
      <c r="A22" s="2" t="s">
        <v>27</v>
      </c>
      <c r="B22" s="10">
        <v>-117741</v>
      </c>
      <c r="C22" s="10">
        <v>-115071</v>
      </c>
      <c r="D22" s="10">
        <v>-124263</v>
      </c>
      <c r="E22" s="10">
        <v>-145093.29</v>
      </c>
      <c r="F22" s="10">
        <v>-121987.2</v>
      </c>
      <c r="G22" s="10">
        <v>-160137.63</v>
      </c>
      <c r="H22" s="10">
        <v>-72620.06</v>
      </c>
      <c r="I22" s="10">
        <v>-81101.86</v>
      </c>
      <c r="J22" s="9">
        <f>SUM(B22:I22)</f>
        <v>-938015.03999999992</v>
      </c>
      <c r="M22" s="15"/>
    </row>
    <row r="23" spans="1:13" ht="29.25" customHeight="1">
      <c r="A23" s="7" t="s">
        <v>28</v>
      </c>
      <c r="B23" s="8">
        <f>+B21+B22</f>
        <v>637612.52</v>
      </c>
      <c r="C23" s="8">
        <f t="shared" ref="C23:J23" si="4">+C21+C22</f>
        <v>460185.31000000006</v>
      </c>
      <c r="D23" s="8">
        <f t="shared" si="4"/>
        <v>761417.96</v>
      </c>
      <c r="E23" s="8">
        <f t="shared" si="4"/>
        <v>955280</v>
      </c>
      <c r="F23" s="8">
        <f t="shared" si="4"/>
        <v>546820.81000000006</v>
      </c>
      <c r="G23" s="8">
        <f t="shared" si="4"/>
        <v>951766.43</v>
      </c>
      <c r="H23" s="8">
        <f t="shared" si="4"/>
        <v>560052.5</v>
      </c>
      <c r="I23" s="8">
        <f t="shared" si="4"/>
        <v>419348.60000000003</v>
      </c>
      <c r="J23" s="8">
        <f t="shared" si="4"/>
        <v>5292484.1300000008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2014-02-21T18:16:47Z</dcterms:modified>
</cp:coreProperties>
</file>