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I11"/>
  <c r="J11"/>
  <c r="K13"/>
  <c r="K14"/>
  <c r="J7"/>
  <c r="K7"/>
  <c r="J21"/>
  <c r="J22"/>
  <c r="B23"/>
  <c r="C23"/>
  <c r="D23"/>
  <c r="E23"/>
  <c r="E7" s="1"/>
  <c r="F23"/>
  <c r="G23"/>
  <c r="H23"/>
  <c r="I23"/>
  <c r="J23"/>
  <c r="H7" l="1"/>
  <c r="F7"/>
  <c r="C7"/>
  <c r="L6"/>
  <c r="I7"/>
  <c r="G7"/>
  <c r="D7"/>
  <c r="B7"/>
  <c r="K15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<sst xmlns="http://schemas.openxmlformats.org/spreadsheetml/2006/main" count="57" uniqueCount="34">
  <si>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</si>
  <si>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</si>
  <si>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</si>
  <si>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</si>
  <si>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</si>
  <si>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</si>
  <si>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</si>
  <si>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</si>
  <si>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</si>
  <si>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</si>
  <si>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</si>
  <si>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</si>
  <si>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</si>
  <si>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</si>
  <si>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</si>
  <si>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</si>
  <si>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</si>
  <si>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</si>
  <si>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</si>
  <si>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</si>
  <si>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</si>
  <si>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</si>
  <si>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</si>
  <si>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</si>
  <si>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</si>
  <si>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</si>
  <si>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</si>
  <si>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</si>
  <si>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</si>
  <si>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</si>
  <si>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</si>
  <si>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</si>
  <si>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</si>
  <si>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16/02/14 - VENCIMENTO 21/02/14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</si>
</sst>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689510.40000000002</v>
      </c>
      <c r="C5" s="13">
        <f t="shared" si="0"/>
        <v>811083.63</v>
      </c>
      <c r="D5" s="13">
        <f t="shared" si="0"/>
        <v>1049403.96</v>
      </c>
      <c r="E5" s="13">
        <f>+E21</f>
        <v>425592.57</v>
      </c>
      <c r="F5" s="13">
        <f t="shared" ref="F5:I7" si="1">+E13+F21</f>
        <v>588211.96000000008</v>
      </c>
      <c r="G5" s="13">
        <f t="shared" si="1"/>
        <v>1071102.45</v>
      </c>
      <c r="H5" s="13">
        <f t="shared" si="1"/>
        <v>1067375.22</v>
      </c>
      <c r="I5" s="13">
        <f t="shared" si="1"/>
        <v>511874.40999999992</v>
      </c>
      <c r="J5" s="13">
        <f t="shared" ref="J5:K7" si="2">+I13</f>
        <v>109038.12</v>
      </c>
      <c r="K5" s="13">
        <f t="shared" si="2"/>
        <v>241928.33000000002</v>
      </c>
      <c r="L5" s="13">
        <f>SUM(B5:K5)</f>
        <v>6565121.0499999998</v>
      </c>
      <c r="M5" s="20"/>
    </row>
    <row r="6" spans="1:13" ht="24" customHeight="1">
      <c r="A6" s="2" t="s">
        <v>27</v>
      </c>
      <c r="B6" s="9">
        <f t="shared" si="0"/>
        <v>-132549</v>
      </c>
      <c r="C6" s="9">
        <f t="shared" si="0"/>
        <v>-154918.18</v>
      </c>
      <c r="D6" s="9">
        <f t="shared" si="0"/>
        <v>-162698.75</v>
      </c>
      <c r="E6" s="9">
        <f>+E22</f>
        <v>-81534</v>
      </c>
      <c r="F6" s="9">
        <f t="shared" si="1"/>
        <v>-120026.58000000002</v>
      </c>
      <c r="G6" s="9">
        <f t="shared" si="1"/>
        <v>-166688.78999999992</v>
      </c>
      <c r="H6" s="9">
        <f t="shared" si="1"/>
        <v>-125858.60999999999</v>
      </c>
      <c r="I6" s="9">
        <f t="shared" si="1"/>
        <v>-84912</v>
      </c>
      <c r="J6" s="9">
        <f t="shared" si="2"/>
        <v>-108836.48000000001</v>
      </c>
      <c r="K6" s="9">
        <f t="shared" si="2"/>
        <v>-229890.52</v>
      </c>
      <c r="L6" s="9">
        <f>SUM(B6:K6)</f>
        <v>-1367912.91</v>
      </c>
      <c r="M6" s="20"/>
    </row>
    <row r="7" spans="1:13" ht="29.25" customHeight="1">
      <c r="A7" s="7" t="s">
        <v>28</v>
      </c>
      <c r="B7" s="8">
        <f t="shared" si="0"/>
        <v>556961.4</v>
      </c>
      <c r="C7" s="8">
        <f t="shared" si="0"/>
        <v>656165.44999999995</v>
      </c>
      <c r="D7" s="8">
        <f t="shared" si="0"/>
        <v>886705.21</v>
      </c>
      <c r="E7" s="8">
        <f>E23</f>
        <v>344058.57</v>
      </c>
      <c r="F7" s="8">
        <f t="shared" si="1"/>
        <v>468185.38</v>
      </c>
      <c r="G7" s="8">
        <f t="shared" si="1"/>
        <v>904413.65999999992</v>
      </c>
      <c r="H7" s="8">
        <f t="shared" si="1"/>
        <v>941516.60999999987</v>
      </c>
      <c r="I7" s="8">
        <f t="shared" si="1"/>
        <v>426962.40999999992</v>
      </c>
      <c r="J7" s="8">
        <f t="shared" si="2"/>
        <v>201.63999999998487</v>
      </c>
      <c r="K7" s="8">
        <f t="shared" si="2"/>
        <v>12037.810000000023</v>
      </c>
      <c r="L7" s="8">
        <f>SUM(B7:K7)</f>
        <v>5197208.1399999987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382044.54000000004</v>
      </c>
      <c r="C13" s="13">
        <v>592025.71</v>
      </c>
      <c r="D13" s="13">
        <v>700509.64</v>
      </c>
      <c r="E13" s="13">
        <v>350033.48000000004</v>
      </c>
      <c r="F13" s="13">
        <v>583453.15999999992</v>
      </c>
      <c r="G13" s="13">
        <v>756368.55999999994</v>
      </c>
      <c r="H13" s="13">
        <v>338817.74999999994</v>
      </c>
      <c r="I13" s="13">
        <v>109038.12</v>
      </c>
      <c r="J13" s="13">
        <v>241928.33000000002</v>
      </c>
      <c r="K13" s="13">
        <f>SUM(B13:J13)</f>
        <v>4054219.2900000005</v>
      </c>
    </row>
    <row r="14" spans="1:13" ht="27" customHeight="1">
      <c r="A14" s="2" t="s">
        <v>27</v>
      </c>
      <c r="B14" s="9">
        <v>-63318</v>
      </c>
      <c r="C14" s="9">
        <v>-93154.18</v>
      </c>
      <c r="D14" s="9">
        <v>-88757.75</v>
      </c>
      <c r="E14" s="9">
        <v>-55934.580000000016</v>
      </c>
      <c r="F14" s="9">
        <v>-76817.789999999921</v>
      </c>
      <c r="G14" s="9">
        <v>-79082.609999999986</v>
      </c>
      <c r="H14" s="9">
        <v>-51936</v>
      </c>
      <c r="I14" s="9">
        <v>-108836.48000000001</v>
      </c>
      <c r="J14" s="9">
        <v>-229890.52</v>
      </c>
      <c r="K14" s="9">
        <f>SUM(B14:J14)</f>
        <v>-847727.90999999992</v>
      </c>
    </row>
    <row r="15" spans="1:13" ht="27" customHeight="1">
      <c r="A15" s="7" t="s">
        <v>28</v>
      </c>
      <c r="B15" s="8">
        <v>318726.54000000004</v>
      </c>
      <c r="C15" s="8">
        <v>498871.52999999997</v>
      </c>
      <c r="D15" s="8">
        <v>611751.89</v>
      </c>
      <c r="E15" s="8">
        <v>294098.90000000002</v>
      </c>
      <c r="F15" s="8">
        <v>506635.37</v>
      </c>
      <c r="G15" s="8">
        <v>677285.95</v>
      </c>
      <c r="H15" s="8">
        <v>286881.74999999994</v>
      </c>
      <c r="I15" s="8">
        <v>201.63999999998487</v>
      </c>
      <c r="J15" s="8">
        <v>12037.810000000023</v>
      </c>
      <c r="K15" s="8">
        <f>SUM(B15:J15)</f>
        <v>3206491.38</v>
      </c>
      <c r="L15" s="20"/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307465.86</v>
      </c>
      <c r="C21" s="13">
        <v>219057.92000000001</v>
      </c>
      <c r="D21" s="13">
        <v>348894.32</v>
      </c>
      <c r="E21" s="13">
        <v>425592.57</v>
      </c>
      <c r="F21" s="13">
        <v>238178.48</v>
      </c>
      <c r="G21" s="13">
        <v>487649.29</v>
      </c>
      <c r="H21" s="13">
        <v>311006.65999999997</v>
      </c>
      <c r="I21" s="13">
        <v>173056.66</v>
      </c>
      <c r="J21" s="13">
        <f>SUM(B21:I21)</f>
        <v>2510901.7600000002</v>
      </c>
      <c r="M21" s="15"/>
    </row>
    <row r="22" spans="1:13" ht="27" customHeight="1">
      <c r="A22" s="2" t="s">
        <v>27</v>
      </c>
      <c r="B22" s="10">
        <v>-69231</v>
      </c>
      <c r="C22" s="10">
        <v>-61764</v>
      </c>
      <c r="D22" s="10">
        <v>-73941</v>
      </c>
      <c r="E22" s="10">
        <v>-81534</v>
      </c>
      <c r="F22" s="10">
        <v>-64092</v>
      </c>
      <c r="G22" s="10">
        <v>-89871</v>
      </c>
      <c r="H22" s="10">
        <v>-46776</v>
      </c>
      <c r="I22" s="10">
        <v>-32976</v>
      </c>
      <c r="J22" s="9">
        <f>SUM(B22:I22)</f>
        <v>-520185</v>
      </c>
      <c r="M22" s="15"/>
    </row>
    <row r="23" spans="1:13" ht="29.25" customHeight="1">
      <c r="A23" s="7" t="s">
        <v>28</v>
      </c>
      <c r="B23" s="8">
        <f>+B21+B22</f>
        <v>238234.86</v>
      </c>
      <c r="C23" s="8">
        <f t="shared" ref="C23:J23" si="3">+C21+C22</f>
        <v>157293.92000000001</v>
      </c>
      <c r="D23" s="8">
        <f t="shared" si="3"/>
        <v>274953.32</v>
      </c>
      <c r="E23" s="8">
        <f t="shared" si="3"/>
        <v>344058.57</v>
      </c>
      <c r="F23" s="8">
        <f t="shared" si="3"/>
        <v>174086.48</v>
      </c>
      <c r="G23" s="8">
        <f t="shared" si="3"/>
        <v>397778.29</v>
      </c>
      <c r="H23" s="8">
        <f t="shared" si="3"/>
        <v>264230.65999999997</v>
      </c>
      <c r="I23" s="8">
        <f t="shared" si="3"/>
        <v>140080.66</v>
      </c>
      <c r="J23" s="8">
        <f t="shared" si="3"/>
        <v>1990716.7600000002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2014-02-20T19:19:29Z</dcterms:modified>
</cp:coreProperties>
</file>