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B6"/>
  <c r="C6"/>
  <c r="D6"/>
  <c r="E6"/>
  <c r="F6"/>
  <c r="G6"/>
  <c r="H6"/>
  <c r="I6"/>
  <c r="J6"/>
  <c r="K6"/>
  <c r="I11"/>
  <c r="J11"/>
  <c r="K13"/>
  <c r="K14"/>
  <c r="G7"/>
  <c r="I7"/>
  <c r="J7"/>
  <c r="K7"/>
  <c r="J21"/>
  <c r="J22"/>
  <c r="B23"/>
  <c r="C23"/>
  <c r="D23"/>
  <c r="E23"/>
  <c r="E7" s="1"/>
  <c r="F23"/>
  <c r="G23"/>
  <c r="H23"/>
  <c r="I23"/>
  <c r="J23"/>
  <c r="L5" l="1"/>
  <c r="D7"/>
  <c r="B7"/>
  <c r="K15"/>
  <c r="H7"/>
  <c r="F7"/>
  <c r="C7"/>
  <c r="L6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<sst xmlns="http://schemas.openxmlformats.org/spreadsheetml/2006/main" count="57" uniqueCount="34">
  <si>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</si>
  <si>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</si>
  <si>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</si>
  <si>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</si>
  <si>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</si>
  <si>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</si>
  <si>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</si>
  <si>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</si>
  <si>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</si>
  <si>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</si>
  <si>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</si>
  <si>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</si>
  <si>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</si>
  <si>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</si>
  <si>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</si>
  <si>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</si>
  <si>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</si>
  <si>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</si>
  <si>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</si>
  <si>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</si>
  <si>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</si>
  <si>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</si>
  <si>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</si>
  <si>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</si>
  <si>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</si>
  <si>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</si>
  <si>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</si>
  <si>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</si>
  <si>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</si>
  <si>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</si>
  <si>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</si>
  <si>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</si>
  <si>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</si>
  <si>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14/02/14 - VENCIMENTO 21/02/14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</si>
</sst>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B1" zoomScale="80" zoomScaleNormal="80" workbookViewId="0">
      <selection activeCell="B3" sqref="B3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5.12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ht="21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2093205.9600000002</v>
      </c>
      <c r="C5" s="13">
        <f t="shared" si="0"/>
        <v>2559259.84</v>
      </c>
      <c r="D5" s="13">
        <f t="shared" si="0"/>
        <v>3217602.1500000004</v>
      </c>
      <c r="E5" s="13">
        <f>+E21</f>
        <v>1133114.17</v>
      </c>
      <c r="F5" s="13">
        <f t="shared" ref="F5:I7" si="1">+E13+F21</f>
        <v>2027207.79</v>
      </c>
      <c r="G5" s="13">
        <f t="shared" si="1"/>
        <v>3038586.2399999998</v>
      </c>
      <c r="H5" s="13">
        <f t="shared" si="1"/>
        <v>3167258.5300000003</v>
      </c>
      <c r="I5" s="13">
        <f t="shared" si="1"/>
        <v>1857359.4500000002</v>
      </c>
      <c r="J5" s="13">
        <f t="shared" ref="J5:K7" si="2">+I13</f>
        <v>514864.31</v>
      </c>
      <c r="K5" s="13">
        <f t="shared" si="2"/>
        <v>729878.22000000009</v>
      </c>
      <c r="L5" s="13">
        <f>SUM(B5:K5)</f>
        <v>20338336.659999996</v>
      </c>
      <c r="M5" s="20"/>
    </row>
    <row r="6" spans="1:13" ht="24" customHeight="1">
      <c r="A6" s="2" t="s">
        <v>27</v>
      </c>
      <c r="B6" s="9">
        <f t="shared" si="0"/>
        <v>-397342.73000000021</v>
      </c>
      <c r="C6" s="9">
        <f t="shared" si="0"/>
        <v>-396757.9499999999</v>
      </c>
      <c r="D6" s="9">
        <f t="shared" si="0"/>
        <v>-434790.62999999989</v>
      </c>
      <c r="E6" s="9">
        <f>+E22</f>
        <v>-152737.63</v>
      </c>
      <c r="F6" s="9">
        <f t="shared" si="1"/>
        <v>-499979.87</v>
      </c>
      <c r="G6" s="9">
        <f t="shared" si="1"/>
        <v>-497648.84</v>
      </c>
      <c r="H6" s="9">
        <f t="shared" si="1"/>
        <v>-434237.01</v>
      </c>
      <c r="I6" s="9">
        <f t="shared" si="1"/>
        <v>-315970.68000000017</v>
      </c>
      <c r="J6" s="9">
        <f t="shared" si="2"/>
        <v>-98058</v>
      </c>
      <c r="K6" s="9">
        <f t="shared" si="2"/>
        <v>-133834.53000000003</v>
      </c>
      <c r="L6" s="9">
        <f>SUM(B6:K6)</f>
        <v>-3361357.87</v>
      </c>
      <c r="M6" s="20"/>
    </row>
    <row r="7" spans="1:13" ht="29.25" customHeight="1">
      <c r="A7" s="7" t="s">
        <v>28</v>
      </c>
      <c r="B7" s="8">
        <f t="shared" si="0"/>
        <v>1695863.23</v>
      </c>
      <c r="C7" s="8">
        <f t="shared" si="0"/>
        <v>2162501.89</v>
      </c>
      <c r="D7" s="8">
        <f t="shared" si="0"/>
        <v>2782811.5200000005</v>
      </c>
      <c r="E7" s="8">
        <f>E23</f>
        <v>980376.53999999992</v>
      </c>
      <c r="F7" s="8">
        <f t="shared" si="1"/>
        <v>1527227.92</v>
      </c>
      <c r="G7" s="8">
        <f t="shared" si="1"/>
        <v>2540937.3999999994</v>
      </c>
      <c r="H7" s="8">
        <f t="shared" si="1"/>
        <v>2733021.52</v>
      </c>
      <c r="I7" s="8">
        <f t="shared" si="1"/>
        <v>1541388.77</v>
      </c>
      <c r="J7" s="8">
        <f t="shared" si="2"/>
        <v>416806.31</v>
      </c>
      <c r="K7" s="8">
        <f t="shared" si="2"/>
        <v>596043.69000000006</v>
      </c>
      <c r="L7" s="8">
        <f>SUM(B7:K7)</f>
        <v>16976978.789999999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2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5" t="str">
        <f>+J4</f>
        <v>Ambiental Transp. Urb. S.A.</v>
      </c>
      <c r="J11" s="25" t="str">
        <f>+K4</f>
        <v>Express Transp. Urb Ltda</v>
      </c>
      <c r="K11" s="22" t="s">
        <v>24</v>
      </c>
    </row>
    <row r="12" spans="1:13" ht="15.75">
      <c r="A12" s="22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6"/>
      <c r="J12" s="26"/>
      <c r="K12" s="22"/>
    </row>
    <row r="13" spans="1:13" ht="27" customHeight="1">
      <c r="A13" s="12" t="s">
        <v>26</v>
      </c>
      <c r="B13" s="13">
        <v>1321329.6600000001</v>
      </c>
      <c r="C13" s="13">
        <v>2003996.26</v>
      </c>
      <c r="D13" s="13">
        <v>2322064.6800000002</v>
      </c>
      <c r="E13" s="13">
        <v>1357196.2</v>
      </c>
      <c r="F13" s="13">
        <v>1896957.8599999999</v>
      </c>
      <c r="G13" s="13">
        <v>2505242.6800000002</v>
      </c>
      <c r="H13" s="13">
        <v>1351772.06</v>
      </c>
      <c r="I13" s="13">
        <v>514864.31</v>
      </c>
      <c r="J13" s="13">
        <v>729878.22000000009</v>
      </c>
      <c r="K13" s="13">
        <f>SUM(B13:J13)</f>
        <v>14003301.930000002</v>
      </c>
    </row>
    <row r="14" spans="1:13" ht="27" customHeight="1">
      <c r="A14" s="2" t="s">
        <v>27</v>
      </c>
      <c r="B14" s="9">
        <v>-250980.25000000023</v>
      </c>
      <c r="C14" s="9">
        <v>-274634.89999999991</v>
      </c>
      <c r="D14" s="9">
        <v>-261791.62999999989</v>
      </c>
      <c r="E14" s="9">
        <v>-369962.97</v>
      </c>
      <c r="F14" s="9">
        <v>-297359.52</v>
      </c>
      <c r="G14" s="9">
        <v>-334282.25</v>
      </c>
      <c r="H14" s="9">
        <v>-222299.4600000002</v>
      </c>
      <c r="I14" s="9">
        <v>-98058</v>
      </c>
      <c r="J14" s="9">
        <v>-133834.53000000003</v>
      </c>
      <c r="K14" s="9">
        <f>SUM(B14:J14)</f>
        <v>-2243203.5100000007</v>
      </c>
      <c r="L14" s="21"/>
    </row>
    <row r="15" spans="1:13" ht="27" customHeight="1">
      <c r="A15" s="7" t="s">
        <v>28</v>
      </c>
      <c r="B15" s="8">
        <v>1070349.4099999999</v>
      </c>
      <c r="C15" s="8">
        <v>1729361.36</v>
      </c>
      <c r="D15" s="8">
        <v>2060273.0500000003</v>
      </c>
      <c r="E15" s="8">
        <v>987233.23</v>
      </c>
      <c r="F15" s="8">
        <v>1599598.3399999999</v>
      </c>
      <c r="G15" s="8">
        <v>2170960.4300000002</v>
      </c>
      <c r="H15" s="8">
        <v>1129472.5999999999</v>
      </c>
      <c r="I15" s="8">
        <v>416806.31</v>
      </c>
      <c r="J15" s="8">
        <v>596043.69000000006</v>
      </c>
      <c r="K15" s="8">
        <f>SUM(B15:J15)</f>
        <v>11760098.42</v>
      </c>
      <c r="L15" s="20"/>
    </row>
    <row r="17" spans="1:13">
      <c r="K17" s="20"/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2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7" t="s">
        <v>24</v>
      </c>
    </row>
    <row r="20" spans="1:13" ht="15.75">
      <c r="A20" s="22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8"/>
    </row>
    <row r="21" spans="1:13" ht="27" customHeight="1">
      <c r="A21" s="12" t="s">
        <v>26</v>
      </c>
      <c r="B21" s="13">
        <v>771876.3</v>
      </c>
      <c r="C21" s="13">
        <v>555263.57999999996</v>
      </c>
      <c r="D21" s="13">
        <v>895537.47</v>
      </c>
      <c r="E21" s="13">
        <v>1133114.17</v>
      </c>
      <c r="F21" s="13">
        <v>670011.59</v>
      </c>
      <c r="G21" s="13">
        <v>1141628.3799999999</v>
      </c>
      <c r="H21" s="13">
        <v>662015.85</v>
      </c>
      <c r="I21" s="13">
        <v>505587.39</v>
      </c>
      <c r="J21" s="13">
        <f>SUM(B21:I21)</f>
        <v>6335034.7299999986</v>
      </c>
      <c r="M21" s="15"/>
    </row>
    <row r="22" spans="1:13" ht="27" customHeight="1">
      <c r="A22" s="2" t="s">
        <v>27</v>
      </c>
      <c r="B22" s="10">
        <v>-146362.48000000001</v>
      </c>
      <c r="C22" s="10">
        <v>-122123.05</v>
      </c>
      <c r="D22" s="10">
        <v>-172999</v>
      </c>
      <c r="E22" s="10">
        <v>-152737.63</v>
      </c>
      <c r="F22" s="10">
        <v>-130016.9</v>
      </c>
      <c r="G22" s="10">
        <v>-200289.32</v>
      </c>
      <c r="H22" s="10">
        <v>-99954.76</v>
      </c>
      <c r="I22" s="10">
        <v>-93671.22</v>
      </c>
      <c r="J22" s="9">
        <f>SUM(B22:I22)</f>
        <v>-1118154.3600000001</v>
      </c>
      <c r="M22" s="15"/>
    </row>
    <row r="23" spans="1:13" ht="29.25" customHeight="1">
      <c r="A23" s="7" t="s">
        <v>28</v>
      </c>
      <c r="B23" s="8">
        <f>+B21+B22</f>
        <v>625513.82000000007</v>
      </c>
      <c r="C23" s="8">
        <f t="shared" ref="C23:J23" si="3">+C21+C22</f>
        <v>433140.52999999997</v>
      </c>
      <c r="D23" s="8">
        <f t="shared" si="3"/>
        <v>722538.47</v>
      </c>
      <c r="E23" s="8">
        <f t="shared" si="3"/>
        <v>980376.53999999992</v>
      </c>
      <c r="F23" s="8">
        <f t="shared" si="3"/>
        <v>539994.68999999994</v>
      </c>
      <c r="G23" s="8">
        <f t="shared" si="3"/>
        <v>941339.05999999982</v>
      </c>
      <c r="H23" s="8">
        <f t="shared" si="3"/>
        <v>562061.09</v>
      </c>
      <c r="I23" s="8">
        <f t="shared" si="3"/>
        <v>411916.17000000004</v>
      </c>
      <c r="J23" s="8">
        <f t="shared" si="3"/>
        <v>5216880.3699999982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2014-02-20T19:20:00Z</dcterms:modified>
</cp:coreProperties>
</file>