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<sst xmlns="http://schemas.openxmlformats.org/spreadsheetml/2006/main" count="57" uniqueCount="34">
  <si>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</si>
  <si>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</si>
  <si>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</si>
  <si>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</si>
  <si>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</si>
  <si>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</si>
  <si>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</si>
  <si>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</si>
  <si>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</si>
  <si>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</si>
  <si>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</si>
  <si>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</si>
  <si>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</si>
  <si>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</si>
  <si>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</si>
  <si>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</si>
  <si>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</si>
  <si>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</si>
  <si>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</si>
  <si>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</si>
  <si>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</si>
  <si>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</si>
  <si>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</si>
  <si>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</si>
  <si>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</si>
  <si>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</si>
  <si>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</si>
  <si>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</si>
  <si>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</si>
  <si>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</si>
  <si>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</si>
  <si>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</si>
  <si>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</si>
  <si>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13/02/14 - VENCIMENTO 20/02/14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</si>
</sst>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C7" sqref="C7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2129656.54</v>
      </c>
      <c r="C5" s="13">
        <f t="shared" si="0"/>
        <v>2647864.8899999997</v>
      </c>
      <c r="D5" s="13">
        <f t="shared" si="0"/>
        <v>3248118.09</v>
      </c>
      <c r="E5" s="13">
        <f>+E21</f>
        <v>1137667.95</v>
      </c>
      <c r="F5" s="13">
        <f t="shared" ref="F5:I7" si="1">+E13+F21</f>
        <v>2047392.3900000001</v>
      </c>
      <c r="G5" s="13">
        <f t="shared" si="1"/>
        <v>3056471.71</v>
      </c>
      <c r="H5" s="13">
        <f t="shared" si="1"/>
        <v>3223593.96</v>
      </c>
      <c r="I5" s="13">
        <f t="shared" si="1"/>
        <v>1867693.8</v>
      </c>
      <c r="J5" s="13">
        <f t="shared" ref="J5:K7" si="2">+I13</f>
        <v>521314.02</v>
      </c>
      <c r="K5" s="13">
        <f t="shared" si="2"/>
        <v>733737.45</v>
      </c>
      <c r="L5" s="13">
        <f>SUM(B5:K5)</f>
        <v>20613510.800000001</v>
      </c>
      <c r="M5" s="20"/>
    </row>
    <row r="6" spans="1:13" ht="24" customHeight="1">
      <c r="A6" s="2" t="s">
        <v>27</v>
      </c>
      <c r="B6" s="9">
        <f t="shared" si="0"/>
        <v>-347917.05</v>
      </c>
      <c r="C6" s="9">
        <f t="shared" si="0"/>
        <v>-358999.42</v>
      </c>
      <c r="D6" s="9">
        <f t="shared" si="0"/>
        <v>-350159.31</v>
      </c>
      <c r="E6" s="9">
        <f>+E22</f>
        <v>-132941.73000000001</v>
      </c>
      <c r="F6" s="9">
        <f t="shared" si="1"/>
        <v>-387477.94</v>
      </c>
      <c r="G6" s="9">
        <f t="shared" si="1"/>
        <v>-427833.13</v>
      </c>
      <c r="H6" s="9">
        <f t="shared" si="1"/>
        <v>-374938.79</v>
      </c>
      <c r="I6" s="9">
        <f t="shared" si="1"/>
        <v>-277672.3</v>
      </c>
      <c r="J6" s="9">
        <f t="shared" si="2"/>
        <v>-79710.27</v>
      </c>
      <c r="K6" s="9">
        <f t="shared" si="2"/>
        <v>-82667.61</v>
      </c>
      <c r="L6" s="9">
        <f>SUM(B6:K6)</f>
        <v>-2820317.55</v>
      </c>
      <c r="M6" s="20"/>
    </row>
    <row r="7" spans="1:13" ht="29.25" customHeight="1">
      <c r="A7" s="7" t="s">
        <v>28</v>
      </c>
      <c r="B7" s="8">
        <f t="shared" si="0"/>
        <v>1781739.4899999998</v>
      </c>
      <c r="C7" s="8">
        <f t="shared" si="0"/>
        <v>2288865.4699999997</v>
      </c>
      <c r="D7" s="8">
        <f t="shared" si="0"/>
        <v>2897958.78</v>
      </c>
      <c r="E7" s="8">
        <f>E23</f>
        <v>1004726.22</v>
      </c>
      <c r="F7" s="8">
        <f t="shared" si="1"/>
        <v>1659914.45</v>
      </c>
      <c r="G7" s="8">
        <f t="shared" si="1"/>
        <v>2628638.58</v>
      </c>
      <c r="H7" s="8">
        <f t="shared" si="1"/>
        <v>2848655.17</v>
      </c>
      <c r="I7" s="8">
        <f t="shared" si="1"/>
        <v>1590021.5</v>
      </c>
      <c r="J7" s="8">
        <f t="shared" si="2"/>
        <v>441603.75</v>
      </c>
      <c r="K7" s="8">
        <f t="shared" si="2"/>
        <v>651069.84</v>
      </c>
      <c r="L7" s="8">
        <f>SUM(B7:K7)</f>
        <v>17793193.249999996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1351809.68</v>
      </c>
      <c r="C13" s="13">
        <v>2077981.14</v>
      </c>
      <c r="D13" s="13">
        <v>2359806.46</v>
      </c>
      <c r="E13" s="13">
        <v>1376622.04</v>
      </c>
      <c r="F13" s="13">
        <v>1918411.99</v>
      </c>
      <c r="G13" s="13">
        <v>2561381.9300000002</v>
      </c>
      <c r="H13" s="13">
        <v>1357272.1</v>
      </c>
      <c r="I13" s="13">
        <v>521314.02</v>
      </c>
      <c r="J13" s="13">
        <v>733737.45</v>
      </c>
      <c r="K13" s="13">
        <f>SUM(B13:J13)</f>
        <v>14258336.809999997</v>
      </c>
    </row>
    <row r="14" spans="1:13" ht="27" customHeight="1">
      <c r="A14" s="2" t="s">
        <v>27</v>
      </c>
      <c r="B14" s="9">
        <v>-239528.09</v>
      </c>
      <c r="C14" s="9">
        <v>-253625.34</v>
      </c>
      <c r="D14" s="9">
        <v>-237780.31</v>
      </c>
      <c r="E14" s="9">
        <v>-274448.08</v>
      </c>
      <c r="F14" s="9">
        <v>-281512.7</v>
      </c>
      <c r="G14" s="9">
        <v>-305359.21999999997</v>
      </c>
      <c r="H14" s="9">
        <v>-201341.6</v>
      </c>
      <c r="I14" s="9">
        <v>-79710.27</v>
      </c>
      <c r="J14" s="9">
        <v>-82667.61</v>
      </c>
      <c r="K14" s="9">
        <f>SUM(B14:J14)</f>
        <v>-1955973.2200000002</v>
      </c>
    </row>
    <row r="15" spans="1:13" ht="27" customHeight="1">
      <c r="A15" s="7" t="s">
        <v>28</v>
      </c>
      <c r="B15" s="8">
        <f>+B13+B14</f>
        <v>1112281.5899999999</v>
      </c>
      <c r="C15" s="8">
        <f t="shared" ref="C15:J15" si="3">+C13+C14</f>
        <v>1824355.7999999998</v>
      </c>
      <c r="D15" s="8">
        <f t="shared" si="3"/>
        <v>2122026.15</v>
      </c>
      <c r="E15" s="8">
        <f t="shared" si="3"/>
        <v>1102173.96</v>
      </c>
      <c r="F15" s="8">
        <f t="shared" si="3"/>
        <v>1636899.29</v>
      </c>
      <c r="G15" s="8">
        <f t="shared" si="3"/>
        <v>2256022.71</v>
      </c>
      <c r="H15" s="8">
        <f t="shared" si="3"/>
        <v>1155930.5</v>
      </c>
      <c r="I15" s="8">
        <f t="shared" si="3"/>
        <v>441603.75</v>
      </c>
      <c r="J15" s="8">
        <f t="shared" si="3"/>
        <v>651069.84</v>
      </c>
      <c r="K15" s="8">
        <f>SUM(B15:J15)</f>
        <v>12302363.59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777846.86</v>
      </c>
      <c r="C21" s="13">
        <v>569883.75</v>
      </c>
      <c r="D21" s="13">
        <v>888311.63</v>
      </c>
      <c r="E21" s="13">
        <v>1137667.95</v>
      </c>
      <c r="F21" s="13">
        <v>670770.35</v>
      </c>
      <c r="G21" s="13">
        <v>1138059.72</v>
      </c>
      <c r="H21" s="13">
        <v>662212.03</v>
      </c>
      <c r="I21" s="13">
        <v>510421.7</v>
      </c>
      <c r="J21" s="13">
        <f>SUM(B21:I21)</f>
        <v>6355173.9900000002</v>
      </c>
      <c r="M21" s="15"/>
    </row>
    <row r="22" spans="1:13" ht="27" customHeight="1">
      <c r="A22" s="2" t="s">
        <v>27</v>
      </c>
      <c r="B22" s="10">
        <v>-108388.96</v>
      </c>
      <c r="C22" s="10">
        <v>-105374.08</v>
      </c>
      <c r="D22" s="10">
        <v>-112379</v>
      </c>
      <c r="E22" s="10">
        <v>-132941.73000000001</v>
      </c>
      <c r="F22" s="10">
        <v>-113029.86</v>
      </c>
      <c r="G22" s="10">
        <v>-146320.43</v>
      </c>
      <c r="H22" s="10">
        <v>-69579.570000000007</v>
      </c>
      <c r="I22" s="10">
        <v>-76330.7</v>
      </c>
      <c r="J22" s="9">
        <f>SUM(B22:I22)</f>
        <v>-864344.33000000007</v>
      </c>
      <c r="M22" s="15"/>
    </row>
    <row r="23" spans="1:13" ht="29.25" customHeight="1">
      <c r="A23" s="7" t="s">
        <v>28</v>
      </c>
      <c r="B23" s="8">
        <f>+B21+B22</f>
        <v>669457.9</v>
      </c>
      <c r="C23" s="8">
        <f t="shared" ref="C23:J23" si="4">+C21+C22</f>
        <v>464509.67</v>
      </c>
      <c r="D23" s="8">
        <f t="shared" si="4"/>
        <v>775932.63</v>
      </c>
      <c r="E23" s="8">
        <f t="shared" si="4"/>
        <v>1004726.22</v>
      </c>
      <c r="F23" s="8">
        <f t="shared" si="4"/>
        <v>557740.49</v>
      </c>
      <c r="G23" s="8">
        <f t="shared" si="4"/>
        <v>991739.29</v>
      </c>
      <c r="H23" s="8">
        <f t="shared" si="4"/>
        <v>592632.46</v>
      </c>
      <c r="I23" s="8">
        <f t="shared" si="4"/>
        <v>434091</v>
      </c>
      <c r="J23" s="8">
        <f t="shared" si="4"/>
        <v>5490829.6600000001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2014-02-19T19:33:55Z</dcterms:modified>
</cp:coreProperties>
</file>