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<sst xmlns="http://schemas.openxmlformats.org/spreadsheetml/2006/main" count="57" uniqueCount="34">
  <si>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</si>
  <si>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</si>
  <si>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</si>
  <si>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</si>
  <si>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</si>
  <si>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</si>
  <si>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</si>
  <si>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</si>
  <si>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</si>
  <si>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</si>
  <si>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</si>
  <si>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</si>
  <si>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</si>
  <si>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</si>
  <si>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</si>
  <si>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</si>
  <si>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</si>
  <si>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</si>
  <si>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</si>
  <si>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</si>
  <si>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</si>
  <si>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</si>
  <si>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</si>
  <si>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</si>
  <si>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</si>
  <si>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</si>
  <si>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</si>
  <si>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</si>
  <si>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</si>
  <si>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</si>
  <si>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</si>
  <si>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</si>
  <si>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</si>
  <si>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12/02/14 - VENCIMENTO 19/02/14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</si>
</sst>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2195735.02</v>
      </c>
      <c r="C5" s="13">
        <f t="shared" si="0"/>
        <v>2712243.6799999997</v>
      </c>
      <c r="D5" s="13">
        <f t="shared" si="0"/>
        <v>3317951.71</v>
      </c>
      <c r="E5" s="13">
        <f>+E21</f>
        <v>1168803.3500000001</v>
      </c>
      <c r="F5" s="13">
        <f t="shared" ref="F5:I7" si="1">+E13+F21</f>
        <v>2099340.63</v>
      </c>
      <c r="G5" s="13">
        <f t="shared" si="1"/>
        <v>3118091.45</v>
      </c>
      <c r="H5" s="13">
        <f t="shared" si="1"/>
        <v>3208533.2199999997</v>
      </c>
      <c r="I5" s="13">
        <f t="shared" si="1"/>
        <v>1903391.91</v>
      </c>
      <c r="J5" s="13">
        <f t="shared" ref="J5:K7" si="2">+I13</f>
        <v>538509.05000000005</v>
      </c>
      <c r="K5" s="13">
        <f t="shared" si="2"/>
        <v>751406.42</v>
      </c>
      <c r="L5" s="13">
        <f>SUM(B5:K5)</f>
        <v>21014006.440000001</v>
      </c>
      <c r="M5" s="20"/>
    </row>
    <row r="6" spans="1:13" ht="24" customHeight="1">
      <c r="A6" s="2" t="s">
        <v>27</v>
      </c>
      <c r="B6" s="9">
        <f t="shared" si="0"/>
        <v>-368323.7</v>
      </c>
      <c r="C6" s="9">
        <f t="shared" si="0"/>
        <v>-370051.96</v>
      </c>
      <c r="D6" s="9">
        <f t="shared" si="0"/>
        <v>-364941.66000000003</v>
      </c>
      <c r="E6" s="9">
        <f>+E22</f>
        <v>-141242.73000000001</v>
      </c>
      <c r="F6" s="9">
        <f t="shared" si="1"/>
        <v>-412232.38</v>
      </c>
      <c r="G6" s="9">
        <f t="shared" si="1"/>
        <v>-444813.79</v>
      </c>
      <c r="H6" s="9">
        <f t="shared" si="1"/>
        <v>-392235.68</v>
      </c>
      <c r="I6" s="9">
        <f t="shared" si="1"/>
        <v>-290956.3</v>
      </c>
      <c r="J6" s="9">
        <f t="shared" si="2"/>
        <v>239104.08</v>
      </c>
      <c r="K6" s="9">
        <f t="shared" si="2"/>
        <v>493932.12</v>
      </c>
      <c r="L6" s="9">
        <f>SUM(B6:K6)</f>
        <v>-2051762</v>
      </c>
      <c r="M6" s="20"/>
    </row>
    <row r="7" spans="1:13" ht="29.25" customHeight="1">
      <c r="A7" s="7" t="s">
        <v>28</v>
      </c>
      <c r="B7" s="8">
        <f t="shared" si="0"/>
        <v>1827411.32</v>
      </c>
      <c r="C7" s="8">
        <f t="shared" si="0"/>
        <v>2342191.7199999997</v>
      </c>
      <c r="D7" s="8">
        <f t="shared" si="0"/>
        <v>2953010.05</v>
      </c>
      <c r="E7" s="8">
        <f>E23</f>
        <v>1027560.6200000001</v>
      </c>
      <c r="F7" s="8">
        <f t="shared" si="1"/>
        <v>1687108.25</v>
      </c>
      <c r="G7" s="8">
        <f t="shared" si="1"/>
        <v>2673277.66</v>
      </c>
      <c r="H7" s="8">
        <f t="shared" si="1"/>
        <v>2816297.54</v>
      </c>
      <c r="I7" s="8">
        <f t="shared" si="1"/>
        <v>1612435.6099999999</v>
      </c>
      <c r="J7" s="8">
        <f t="shared" si="2"/>
        <v>777613.13</v>
      </c>
      <c r="K7" s="8">
        <f t="shared" si="2"/>
        <v>1245338.54</v>
      </c>
      <c r="L7" s="8">
        <f>SUM(B7:K7)</f>
        <v>18962244.439999998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1393848.57</v>
      </c>
      <c r="C13" s="13">
        <v>2117069.0099999998</v>
      </c>
      <c r="D13" s="13">
        <v>2404513.39</v>
      </c>
      <c r="E13" s="13">
        <v>1411907.48</v>
      </c>
      <c r="F13" s="13">
        <v>1954316.51</v>
      </c>
      <c r="G13" s="13">
        <v>2541542.86</v>
      </c>
      <c r="H13" s="13">
        <v>1390198.7</v>
      </c>
      <c r="I13" s="13">
        <v>538509.05000000005</v>
      </c>
      <c r="J13" s="13">
        <v>751406.42</v>
      </c>
      <c r="K13" s="13">
        <f>SUM(B13:J13)</f>
        <v>14503311.99</v>
      </c>
    </row>
    <row r="14" spans="1:13" ht="27" customHeight="1">
      <c r="A14" s="2" t="s">
        <v>27</v>
      </c>
      <c r="B14" s="9">
        <v>-254066.74</v>
      </c>
      <c r="C14" s="9">
        <v>-259340.88</v>
      </c>
      <c r="D14" s="9">
        <v>-245584.66</v>
      </c>
      <c r="E14" s="9">
        <v>-294210.52</v>
      </c>
      <c r="F14" s="9">
        <v>-291530.36</v>
      </c>
      <c r="G14" s="9">
        <v>-323322.11</v>
      </c>
      <c r="H14" s="9">
        <v>-213338.6</v>
      </c>
      <c r="I14" s="9">
        <v>239104.08</v>
      </c>
      <c r="J14" s="9">
        <v>493932.12</v>
      </c>
      <c r="K14" s="9">
        <f>SUM(B14:J14)</f>
        <v>-1148357.67</v>
      </c>
    </row>
    <row r="15" spans="1:13" ht="27" customHeight="1">
      <c r="A15" s="7" t="s">
        <v>28</v>
      </c>
      <c r="B15" s="8">
        <f>+B13+B14</f>
        <v>1139781.83</v>
      </c>
      <c r="C15" s="8">
        <f t="shared" ref="C15:J15" si="3">+C13+C14</f>
        <v>1857728.13</v>
      </c>
      <c r="D15" s="8">
        <f t="shared" si="3"/>
        <v>2158928.73</v>
      </c>
      <c r="E15" s="8">
        <f t="shared" si="3"/>
        <v>1117696.96</v>
      </c>
      <c r="F15" s="8">
        <f t="shared" si="3"/>
        <v>1662786.15</v>
      </c>
      <c r="G15" s="8">
        <f t="shared" si="3"/>
        <v>2218220.75</v>
      </c>
      <c r="H15" s="8">
        <f t="shared" si="3"/>
        <v>1176860.0999999999</v>
      </c>
      <c r="I15" s="8">
        <f t="shared" si="3"/>
        <v>777613.13</v>
      </c>
      <c r="J15" s="8">
        <f t="shared" si="3"/>
        <v>1245338.54</v>
      </c>
      <c r="K15" s="8">
        <f>SUM(B15:J15)</f>
        <v>13354954.32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801886.45</v>
      </c>
      <c r="C21" s="13">
        <v>595174.67000000004</v>
      </c>
      <c r="D21" s="13">
        <v>913438.32</v>
      </c>
      <c r="E21" s="13">
        <v>1168803.3500000001</v>
      </c>
      <c r="F21" s="13">
        <v>687433.15</v>
      </c>
      <c r="G21" s="13">
        <v>1163774.94</v>
      </c>
      <c r="H21" s="13">
        <v>666990.36</v>
      </c>
      <c r="I21" s="13">
        <v>513193.21</v>
      </c>
      <c r="J21" s="13">
        <f>SUM(B21:I21)</f>
        <v>6510694.4500000002</v>
      </c>
      <c r="M21" s="15"/>
    </row>
    <row r="22" spans="1:13" ht="27" customHeight="1">
      <c r="A22" s="2" t="s">
        <v>27</v>
      </c>
      <c r="B22" s="10">
        <v>-114256.96000000001</v>
      </c>
      <c r="C22" s="10">
        <v>-110711.08</v>
      </c>
      <c r="D22" s="10">
        <v>-119357</v>
      </c>
      <c r="E22" s="10">
        <v>-141242.73000000001</v>
      </c>
      <c r="F22" s="10">
        <v>-118021.86</v>
      </c>
      <c r="G22" s="10">
        <v>-153283.43</v>
      </c>
      <c r="H22" s="10">
        <v>-68913.570000000007</v>
      </c>
      <c r="I22" s="10">
        <v>-77617.7</v>
      </c>
      <c r="J22" s="9">
        <f>SUM(B22:I22)</f>
        <v>-903404.33000000007</v>
      </c>
      <c r="M22" s="15"/>
    </row>
    <row r="23" spans="1:13" ht="29.25" customHeight="1">
      <c r="A23" s="7" t="s">
        <v>28</v>
      </c>
      <c r="B23" s="8">
        <f>+B21+B22</f>
        <v>687629.49</v>
      </c>
      <c r="C23" s="8">
        <f t="shared" ref="C23:J23" si="4">+C21+C22</f>
        <v>484463.59</v>
      </c>
      <c r="D23" s="8">
        <f t="shared" si="4"/>
        <v>794081.32</v>
      </c>
      <c r="E23" s="8">
        <f t="shared" si="4"/>
        <v>1027560.6200000001</v>
      </c>
      <c r="F23" s="8">
        <f t="shared" si="4"/>
        <v>569411.29</v>
      </c>
      <c r="G23" s="8">
        <f t="shared" si="4"/>
        <v>1010491.51</v>
      </c>
      <c r="H23" s="8">
        <f t="shared" si="4"/>
        <v>598076.79</v>
      </c>
      <c r="I23" s="8">
        <f t="shared" si="4"/>
        <v>435575.51</v>
      </c>
      <c r="J23" s="8">
        <f t="shared" si="4"/>
        <v>5607290.1200000001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2014-02-18T17:00:46Z</dcterms:modified>
</cp:coreProperties>
</file>