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B6"/>
  <c r="C6"/>
  <c r="D6"/>
  <c r="E6"/>
  <c r="F6"/>
  <c r="G6"/>
  <c r="H6"/>
  <c r="I6"/>
  <c r="J6"/>
  <c r="K6"/>
  <c r="I11"/>
  <c r="J11"/>
  <c r="K13"/>
  <c r="K14"/>
  <c r="B15"/>
  <c r="C15"/>
  <c r="D15"/>
  <c r="E15"/>
  <c r="F15"/>
  <c r="G15"/>
  <c r="H15"/>
  <c r="I15"/>
  <c r="J7" s="1"/>
  <c r="J15"/>
  <c r="K7" s="1"/>
  <c r="J21"/>
  <c r="J22"/>
  <c r="B23"/>
  <c r="C23"/>
  <c r="D23"/>
  <c r="E23"/>
  <c r="E7" s="1"/>
  <c r="F23"/>
  <c r="G23"/>
  <c r="H23"/>
  <c r="I23"/>
  <c r="J23"/>
  <c r="I7" l="1"/>
  <c r="L7" s="1"/>
  <c r="G7"/>
  <c r="D7"/>
  <c r="B7"/>
  <c r="H7"/>
  <c r="F7"/>
  <c r="C7"/>
  <c r="L6"/>
  <c r="L5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<sst xmlns="http://schemas.openxmlformats.org/spreadsheetml/2006/main" count="57" uniqueCount="34">
  <si>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</si>
  <si>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</si>
  <si>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</si>
  <si>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</si>
  <si>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</si>
  <si>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</si>
  <si>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</si>
  <si>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</si>
  <si>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</si>
  <si>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</si>
  <si>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</si>
  <si>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</si>
  <si>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</si>
  <si>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</si>
  <si>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</si>
  <si>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</si>
  <si>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</si>
  <si>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</si>
  <si>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</si>
  <si>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</si>
  <si>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</si>
  <si>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</si>
  <si>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</si>
  <si>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</si>
  <si>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</si>
  <si>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</si>
  <si>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</si>
  <si>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</si>
  <si>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</si>
  <si>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</si>
  <si>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</si>
  <si>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</si>
  <si>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</si>
  <si>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10/02/14 - VENCIMENTO 17/02/14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</si>
</sst>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sqref="A1:K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2120030.4699999997</v>
      </c>
      <c r="C5" s="13">
        <f t="shared" si="0"/>
        <v>2657943.0499999998</v>
      </c>
      <c r="D5" s="13">
        <f t="shared" si="0"/>
        <v>3303868.08</v>
      </c>
      <c r="E5" s="13">
        <f>+E21</f>
        <v>1149036.6399999999</v>
      </c>
      <c r="F5" s="13">
        <f t="shared" ref="F5:I7" si="1">+E13+F21</f>
        <v>2060433.51</v>
      </c>
      <c r="G5" s="13">
        <f t="shared" si="1"/>
        <v>3048068.33</v>
      </c>
      <c r="H5" s="13">
        <f t="shared" si="1"/>
        <v>3141697.91</v>
      </c>
      <c r="I5" s="13">
        <f t="shared" si="1"/>
        <v>1833841.6300000001</v>
      </c>
      <c r="J5" s="13">
        <f t="shared" ref="J5:K7" si="2">+I13</f>
        <v>540456.61</v>
      </c>
      <c r="K5" s="13">
        <f t="shared" si="2"/>
        <v>740448.61</v>
      </c>
      <c r="L5" s="13">
        <f>SUM(B5:K5)</f>
        <v>20595824.84</v>
      </c>
      <c r="M5" s="20"/>
    </row>
    <row r="6" spans="1:13" ht="24" customHeight="1">
      <c r="A6" s="2" t="s">
        <v>27</v>
      </c>
      <c r="B6" s="9">
        <f t="shared" si="0"/>
        <v>200912.53999999998</v>
      </c>
      <c r="C6" s="9">
        <f t="shared" si="0"/>
        <v>-405532.3</v>
      </c>
      <c r="D6" s="9">
        <f t="shared" si="0"/>
        <v>-413472</v>
      </c>
      <c r="E6" s="9">
        <f>+E22</f>
        <v>-171515.73</v>
      </c>
      <c r="F6" s="9">
        <f t="shared" si="1"/>
        <v>-412897.25</v>
      </c>
      <c r="G6" s="9">
        <f t="shared" si="1"/>
        <v>-225371.26</v>
      </c>
      <c r="H6" s="9">
        <f t="shared" si="1"/>
        <v>-411802.14</v>
      </c>
      <c r="I6" s="9">
        <f t="shared" si="1"/>
        <v>-145937.79999999999</v>
      </c>
      <c r="J6" s="9">
        <f t="shared" si="2"/>
        <v>-65714.460000000006</v>
      </c>
      <c r="K6" s="9">
        <f t="shared" si="2"/>
        <v>-78888.740000000005</v>
      </c>
      <c r="L6" s="9">
        <f>SUM(B6:K6)</f>
        <v>-2130219.14</v>
      </c>
      <c r="M6" s="20"/>
    </row>
    <row r="7" spans="1:13" ht="29.25" customHeight="1">
      <c r="A7" s="7" t="s">
        <v>28</v>
      </c>
      <c r="B7" s="8">
        <f t="shared" si="0"/>
        <v>2320943.0099999998</v>
      </c>
      <c r="C7" s="8">
        <f t="shared" si="0"/>
        <v>2252410.75</v>
      </c>
      <c r="D7" s="8">
        <f t="shared" si="0"/>
        <v>2890396.08</v>
      </c>
      <c r="E7" s="8">
        <f>E23</f>
        <v>977520.90999999992</v>
      </c>
      <c r="F7" s="8">
        <f t="shared" si="1"/>
        <v>1647536.2600000002</v>
      </c>
      <c r="G7" s="8">
        <f t="shared" si="1"/>
        <v>2822697.07</v>
      </c>
      <c r="H7" s="8">
        <f t="shared" si="1"/>
        <v>2729895.7700000005</v>
      </c>
      <c r="I7" s="8">
        <f t="shared" si="1"/>
        <v>1687903.83</v>
      </c>
      <c r="J7" s="8">
        <f t="shared" si="2"/>
        <v>474742.14999999997</v>
      </c>
      <c r="K7" s="8">
        <f t="shared" si="2"/>
        <v>661559.87</v>
      </c>
      <c r="L7" s="8">
        <f>SUM(B7:K7)</f>
        <v>18465605.699999999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1370642.25</v>
      </c>
      <c r="C13" s="13">
        <v>2073088.3599999999</v>
      </c>
      <c r="D13" s="13">
        <v>2394267.25</v>
      </c>
      <c r="E13" s="13">
        <v>1378268.76</v>
      </c>
      <c r="F13" s="13">
        <v>1908162.8299999998</v>
      </c>
      <c r="G13" s="13">
        <v>2489980.75</v>
      </c>
      <c r="H13" s="13">
        <v>1334723.3700000001</v>
      </c>
      <c r="I13" s="13">
        <v>540456.61</v>
      </c>
      <c r="J13" s="13">
        <v>740448.61</v>
      </c>
      <c r="K13" s="13">
        <f>SUM(B13:J13)</f>
        <v>14230038.789999999</v>
      </c>
    </row>
    <row r="14" spans="1:13" ht="27" customHeight="1">
      <c r="A14" s="2" t="s">
        <v>27</v>
      </c>
      <c r="B14" s="9">
        <v>330928.5</v>
      </c>
      <c r="C14" s="9">
        <v>-280166.21999999997</v>
      </c>
      <c r="D14" s="9">
        <v>-268783</v>
      </c>
      <c r="E14" s="9">
        <v>-274871.39</v>
      </c>
      <c r="F14" s="9">
        <v>-45495.83</v>
      </c>
      <c r="G14" s="9">
        <v>-329757.57</v>
      </c>
      <c r="H14" s="9">
        <v>-58864.1</v>
      </c>
      <c r="I14" s="9">
        <v>-65714.460000000006</v>
      </c>
      <c r="J14" s="9">
        <v>-78888.740000000005</v>
      </c>
      <c r="K14" s="9">
        <f>SUM(B14:J14)</f>
        <v>-1071612.81</v>
      </c>
    </row>
    <row r="15" spans="1:13" ht="27" customHeight="1">
      <c r="A15" s="7" t="s">
        <v>28</v>
      </c>
      <c r="B15" s="8">
        <f>+B13+B14</f>
        <v>1701570.75</v>
      </c>
      <c r="C15" s="8">
        <f t="shared" ref="C15:J15" si="3">+C13+C14</f>
        <v>1792922.14</v>
      </c>
      <c r="D15" s="8">
        <f t="shared" si="3"/>
        <v>2125484.25</v>
      </c>
      <c r="E15" s="8">
        <f t="shared" si="3"/>
        <v>1103397.3700000001</v>
      </c>
      <c r="F15" s="8">
        <f t="shared" si="3"/>
        <v>1862666.9999999998</v>
      </c>
      <c r="G15" s="8">
        <f t="shared" si="3"/>
        <v>2160223.1800000002</v>
      </c>
      <c r="H15" s="8">
        <f t="shared" si="3"/>
        <v>1275859.27</v>
      </c>
      <c r="I15" s="8">
        <f t="shared" si="3"/>
        <v>474742.14999999997</v>
      </c>
      <c r="J15" s="8">
        <f t="shared" si="3"/>
        <v>661559.87</v>
      </c>
      <c r="K15" s="8">
        <f>SUM(B15:J15)</f>
        <v>13158425.979999999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749388.22</v>
      </c>
      <c r="C21" s="13">
        <v>584854.68999999994</v>
      </c>
      <c r="D21" s="13">
        <v>909600.83</v>
      </c>
      <c r="E21" s="13">
        <v>1149036.6399999999</v>
      </c>
      <c r="F21" s="13">
        <v>682164.75</v>
      </c>
      <c r="G21" s="13">
        <v>1139905.5</v>
      </c>
      <c r="H21" s="13">
        <v>651717.16</v>
      </c>
      <c r="I21" s="13">
        <v>499118.26</v>
      </c>
      <c r="J21" s="13">
        <f>SUM(B21:I21)</f>
        <v>6365786.0499999998</v>
      </c>
      <c r="M21" s="15"/>
    </row>
    <row r="22" spans="1:13" ht="27" customHeight="1">
      <c r="A22" s="2" t="s">
        <v>27</v>
      </c>
      <c r="B22" s="10">
        <v>-130015.96</v>
      </c>
      <c r="C22" s="10">
        <v>-125366.08</v>
      </c>
      <c r="D22" s="10">
        <v>-144689</v>
      </c>
      <c r="E22" s="10">
        <v>-171515.73</v>
      </c>
      <c r="F22" s="10">
        <v>-138025.85999999999</v>
      </c>
      <c r="G22" s="10">
        <v>-179875.43</v>
      </c>
      <c r="H22" s="10">
        <v>-82044.570000000007</v>
      </c>
      <c r="I22" s="10">
        <v>-87073.7</v>
      </c>
      <c r="J22" s="9">
        <f>SUM(B22:I22)</f>
        <v>-1058606.33</v>
      </c>
      <c r="M22" s="15"/>
    </row>
    <row r="23" spans="1:13" ht="29.25" customHeight="1">
      <c r="A23" s="7" t="s">
        <v>28</v>
      </c>
      <c r="B23" s="8">
        <f>+B21+B22</f>
        <v>619372.26</v>
      </c>
      <c r="C23" s="8">
        <f t="shared" ref="C23:J23" si="4">+C21+C22</f>
        <v>459488.60999999993</v>
      </c>
      <c r="D23" s="8">
        <f t="shared" si="4"/>
        <v>764911.83</v>
      </c>
      <c r="E23" s="8">
        <f t="shared" si="4"/>
        <v>977520.90999999992</v>
      </c>
      <c r="F23" s="8">
        <f t="shared" si="4"/>
        <v>544138.89</v>
      </c>
      <c r="G23" s="8">
        <f t="shared" si="4"/>
        <v>960030.07000000007</v>
      </c>
      <c r="H23" s="8">
        <f t="shared" si="4"/>
        <v>569672.59000000008</v>
      </c>
      <c r="I23" s="8">
        <f t="shared" si="4"/>
        <v>412044.56</v>
      </c>
      <c r="J23" s="8">
        <f t="shared" si="4"/>
        <v>5307179.72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2014-02-14T18:57:08Z</dcterms:modified>
</cp:coreProperties>
</file>