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D6"/>
  <c r="E6"/>
  <c r="F6"/>
  <c r="G6"/>
  <c r="H6"/>
  <c r="I6"/>
  <c r="J6"/>
  <c r="K6"/>
  <c r="I11"/>
  <c r="J11"/>
  <c r="K13"/>
  <c r="K14"/>
  <c r="J7"/>
  <c r="K7"/>
  <c r="K15"/>
  <c r="J21"/>
  <c r="J22"/>
  <c r="B23"/>
  <c r="C23"/>
  <c r="D23"/>
  <c r="E23"/>
  <c r="E7" s="1"/>
  <c r="F23"/>
  <c r="G23"/>
  <c r="H23"/>
  <c r="I23"/>
  <c r="J23"/>
  <c r="H7" l="1"/>
  <c r="F7"/>
  <c r="C7"/>
  <c r="L6"/>
  <c r="I7"/>
  <c r="G7"/>
  <c r="D7"/>
  <c r="B7"/>
  <c r="L7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<sst xmlns="http://schemas.openxmlformats.org/spreadsheetml/2006/main" count="57" uniqueCount="34">
  <si>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</si>
  <si>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</si>
  <si>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</si>
  <si>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</si>
  <si>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</si>
  <si>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</si>
  <si>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</si>
  <si>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</si>
  <si>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</si>
  <si>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</si>
  <si>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</si>
  <si>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</si>
  <si>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</si>
  <si>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</si>
  <si>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</si>
  <si>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</si>
  <si>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</si>
  <si>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</si>
  <si>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</si>
  <si>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</si>
  <si>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</si>
  <si>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</si>
  <si>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</si>
  <si>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</si>
  <si>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</si>
  <si>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</si>
  <si>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</si>
  <si>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</si>
  <si>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</si>
  <si>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</si>
  <si>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</si>
  <si>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</si>
  <si>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</si>
  <si>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09/02/14 - VENCIMENTO 14/02/14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</si>
</sst>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787086.65999999992</v>
      </c>
      <c r="C5" s="13">
        <f t="shared" si="0"/>
        <v>895897.63000000012</v>
      </c>
      <c r="D5" s="13">
        <f t="shared" si="0"/>
        <v>1248721.24</v>
      </c>
      <c r="E5" s="13">
        <f>+E21</f>
        <v>521366.86</v>
      </c>
      <c r="F5" s="13">
        <f t="shared" ref="F5:I7" si="1">+E13+F21</f>
        <v>658331.64</v>
      </c>
      <c r="G5" s="13">
        <f t="shared" si="1"/>
        <v>1231304.78</v>
      </c>
      <c r="H5" s="13">
        <f t="shared" si="1"/>
        <v>1192111.73</v>
      </c>
      <c r="I5" s="13">
        <f t="shared" si="1"/>
        <v>562916.87</v>
      </c>
      <c r="J5" s="13">
        <f t="shared" ref="J5:K7" si="2">+I13</f>
        <v>119606.38</v>
      </c>
      <c r="K5" s="13">
        <f t="shared" si="2"/>
        <v>272577.2</v>
      </c>
      <c r="L5" s="13">
        <f>SUM(B5:K5)</f>
        <v>7489920.9900000012</v>
      </c>
      <c r="M5" s="20"/>
    </row>
    <row r="6" spans="1:13" ht="24" customHeight="1">
      <c r="A6" s="2" t="s">
        <v>27</v>
      </c>
      <c r="B6" s="9">
        <f t="shared" si="0"/>
        <v>-159294</v>
      </c>
      <c r="C6" s="9">
        <f t="shared" si="0"/>
        <v>-181558.18000000005</v>
      </c>
      <c r="D6" s="9">
        <f t="shared" si="0"/>
        <v>-216911.75</v>
      </c>
      <c r="E6" s="9">
        <f>+E22</f>
        <v>-111249</v>
      </c>
      <c r="F6" s="9">
        <f t="shared" si="1"/>
        <v>-145420.34999999998</v>
      </c>
      <c r="G6" s="9">
        <f t="shared" si="1"/>
        <v>-220628.20000000007</v>
      </c>
      <c r="H6" s="9">
        <f t="shared" si="1"/>
        <v>-155252.60999999999</v>
      </c>
      <c r="I6" s="9">
        <f t="shared" si="1"/>
        <v>-101364</v>
      </c>
      <c r="J6" s="9">
        <f t="shared" si="2"/>
        <v>-92892.64</v>
      </c>
      <c r="K6" s="9">
        <f t="shared" si="2"/>
        <v>-246751.13</v>
      </c>
      <c r="L6" s="9">
        <f>SUM(B6:K6)</f>
        <v>-1631321.8599999999</v>
      </c>
      <c r="M6" s="20"/>
    </row>
    <row r="7" spans="1:13" ht="29.25" customHeight="1">
      <c r="A7" s="7" t="s">
        <v>28</v>
      </c>
      <c r="B7" s="8">
        <f t="shared" si="0"/>
        <v>627792.65999999992</v>
      </c>
      <c r="C7" s="8">
        <f t="shared" si="0"/>
        <v>714339.45000000007</v>
      </c>
      <c r="D7" s="8">
        <f t="shared" si="0"/>
        <v>1031809.49</v>
      </c>
      <c r="E7" s="8">
        <f>E23</f>
        <v>410117.86</v>
      </c>
      <c r="F7" s="8">
        <f t="shared" si="1"/>
        <v>512911.29000000004</v>
      </c>
      <c r="G7" s="8">
        <f t="shared" si="1"/>
        <v>1010676.58</v>
      </c>
      <c r="H7" s="8">
        <f t="shared" si="1"/>
        <v>1036859.12</v>
      </c>
      <c r="I7" s="8">
        <f t="shared" si="1"/>
        <v>461552.87</v>
      </c>
      <c r="J7" s="8">
        <f t="shared" si="2"/>
        <v>26713.740000000005</v>
      </c>
      <c r="K7" s="8">
        <f t="shared" si="2"/>
        <v>25826.070000000003</v>
      </c>
      <c r="L7" s="8">
        <f>SUM(B7:K7)</f>
        <v>5858599.1299999999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439007.8</v>
      </c>
      <c r="C13" s="13">
        <v>655188.97000000009</v>
      </c>
      <c r="D13" s="13">
        <v>834156.64</v>
      </c>
      <c r="E13" s="13">
        <v>385668.60000000003</v>
      </c>
      <c r="F13" s="13">
        <v>679749.89</v>
      </c>
      <c r="G13" s="13">
        <v>837731.73</v>
      </c>
      <c r="H13" s="13">
        <v>364581.96</v>
      </c>
      <c r="I13" s="13">
        <v>119606.38</v>
      </c>
      <c r="J13" s="13">
        <v>272577.2</v>
      </c>
      <c r="K13" s="13">
        <f>SUM(B13:J13)</f>
        <v>4588269.1700000009</v>
      </c>
    </row>
    <row r="14" spans="1:13" ht="27" customHeight="1">
      <c r="A14" s="2" t="s">
        <v>27</v>
      </c>
      <c r="B14" s="9">
        <v>-77085</v>
      </c>
      <c r="C14" s="9">
        <v>-109627.18000000005</v>
      </c>
      <c r="D14" s="9">
        <v>-118916.75</v>
      </c>
      <c r="E14" s="9">
        <v>-65989.349999999977</v>
      </c>
      <c r="F14" s="9">
        <v>-109586.20000000007</v>
      </c>
      <c r="G14" s="9">
        <v>-99464.609999999986</v>
      </c>
      <c r="H14" s="9">
        <v>-60843</v>
      </c>
      <c r="I14" s="9">
        <v>-92892.64</v>
      </c>
      <c r="J14" s="9">
        <v>-246751.13</v>
      </c>
      <c r="K14" s="9">
        <f>SUM(B14:J14)</f>
        <v>-981155.8600000001</v>
      </c>
    </row>
    <row r="15" spans="1:13" ht="27" customHeight="1">
      <c r="A15" s="7" t="s">
        <v>28</v>
      </c>
      <c r="B15" s="8">
        <v>361922.8</v>
      </c>
      <c r="C15" s="8">
        <v>545561.79</v>
      </c>
      <c r="D15" s="8">
        <v>715239.89</v>
      </c>
      <c r="E15" s="8">
        <v>319679.25000000006</v>
      </c>
      <c r="F15" s="8">
        <v>570163.68999999994</v>
      </c>
      <c r="G15" s="8">
        <v>738267.12</v>
      </c>
      <c r="H15" s="8">
        <v>303738.96000000002</v>
      </c>
      <c r="I15" s="8">
        <v>26713.740000000005</v>
      </c>
      <c r="J15" s="8">
        <v>25826.070000000003</v>
      </c>
      <c r="K15" s="8">
        <f>SUM(B15:J15)</f>
        <v>3607113.31</v>
      </c>
    </row>
    <row r="17" spans="1:13">
      <c r="F17" s="20"/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348078.86</v>
      </c>
      <c r="C21" s="13">
        <v>240708.66</v>
      </c>
      <c r="D21" s="13">
        <v>414564.6</v>
      </c>
      <c r="E21" s="13">
        <v>521366.86</v>
      </c>
      <c r="F21" s="13">
        <v>272663.03999999998</v>
      </c>
      <c r="G21" s="13">
        <v>551554.89</v>
      </c>
      <c r="H21" s="13">
        <v>354380</v>
      </c>
      <c r="I21" s="13">
        <v>198334.91</v>
      </c>
      <c r="J21" s="13">
        <f>SUM(B21:I21)</f>
        <v>2901651.8200000003</v>
      </c>
      <c r="M21" s="15"/>
    </row>
    <row r="22" spans="1:13" ht="27" customHeight="1">
      <c r="A22" s="2" t="s">
        <v>27</v>
      </c>
      <c r="B22" s="10">
        <v>-82209</v>
      </c>
      <c r="C22" s="10">
        <v>-71931</v>
      </c>
      <c r="D22" s="10">
        <v>-97995</v>
      </c>
      <c r="E22" s="10">
        <v>-111249</v>
      </c>
      <c r="F22" s="10">
        <v>-79431</v>
      </c>
      <c r="G22" s="10">
        <v>-111042</v>
      </c>
      <c r="H22" s="10">
        <v>-55788</v>
      </c>
      <c r="I22" s="10">
        <v>-40521</v>
      </c>
      <c r="J22" s="9">
        <f>SUM(B22:I22)</f>
        <v>-650166</v>
      </c>
      <c r="M22" s="15"/>
    </row>
    <row r="23" spans="1:13" ht="29.25" customHeight="1">
      <c r="A23" s="7" t="s">
        <v>28</v>
      </c>
      <c r="B23" s="8">
        <f>+B21+B22</f>
        <v>265869.86</v>
      </c>
      <c r="C23" s="8">
        <f t="shared" ref="C23:J23" si="3">+C21+C22</f>
        <v>168777.66</v>
      </c>
      <c r="D23" s="8">
        <f t="shared" si="3"/>
        <v>316569.59999999998</v>
      </c>
      <c r="E23" s="8">
        <f t="shared" si="3"/>
        <v>410117.86</v>
      </c>
      <c r="F23" s="8">
        <f t="shared" si="3"/>
        <v>193232.03999999998</v>
      </c>
      <c r="G23" s="8">
        <f t="shared" si="3"/>
        <v>440512.89</v>
      </c>
      <c r="H23" s="8">
        <f t="shared" si="3"/>
        <v>298592</v>
      </c>
      <c r="I23" s="8">
        <f t="shared" si="3"/>
        <v>157813.91</v>
      </c>
      <c r="J23" s="8">
        <f t="shared" si="3"/>
        <v>2251485.8200000003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2014-02-14T19:59:15Z</dcterms:modified>
</cp:coreProperties>
</file>