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D6"/>
  <c r="E6"/>
  <c r="F6"/>
  <c r="G6"/>
  <c r="H6"/>
  <c r="I6"/>
  <c r="J6"/>
  <c r="K6"/>
  <c r="I11"/>
  <c r="J11"/>
  <c r="K13"/>
  <c r="K14"/>
  <c r="J7"/>
  <c r="K7"/>
  <c r="J21"/>
  <c r="J22"/>
  <c r="B23"/>
  <c r="C23"/>
  <c r="D23"/>
  <c r="E23"/>
  <c r="E7" s="1"/>
  <c r="F23"/>
  <c r="G23"/>
  <c r="H23"/>
  <c r="I23"/>
  <c r="J23"/>
  <c r="H7" l="1"/>
  <c r="F7"/>
  <c r="C7"/>
  <c r="L6"/>
  <c r="I7"/>
  <c r="G7"/>
  <c r="D7"/>
  <c r="B7"/>
  <c r="K15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<sst xmlns="http://schemas.openxmlformats.org/spreadsheetml/2006/main" count="57" uniqueCount="34">
  <si>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</si>
  <si>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</si>
  <si>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</si>
  <si>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</si>
  <si>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</si>
  <si>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</si>
  <si>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</si>
  <si>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</si>
  <si>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</si>
  <si>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</si>
  <si>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</si>
  <si>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</si>
  <si>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</si>
  <si>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</si>
  <si>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</si>
  <si>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</si>
  <si>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</si>
  <si>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</si>
  <si>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</si>
  <si>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</si>
  <si>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</si>
  <si>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</si>
  <si>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</si>
  <si>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</si>
  <si>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</si>
  <si>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</si>
  <si>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</si>
  <si>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</si>
  <si>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</si>
  <si>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</si>
  <si>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</si>
  <si>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</si>
  <si>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</si>
  <si>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07/02/14 - VENCIMENTO 14/02/14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</si>
</sst>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7" fontId="0" fillId="0" borderId="0" xfId="0" applyNumberFormat="1" applyFont="1" applyFill="1" applyAlignment="1">
      <alignment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A14" sqref="A14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5.1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2185340.66</v>
      </c>
      <c r="C5" s="13">
        <f t="shared" si="0"/>
        <v>2638941.15</v>
      </c>
      <c r="D5" s="13">
        <f t="shared" si="0"/>
        <v>3326867.7</v>
      </c>
      <c r="E5" s="13">
        <f>+E21</f>
        <v>1183466.93</v>
      </c>
      <c r="F5" s="13">
        <f t="shared" ref="F5:I7" si="1">+E13+F21</f>
        <v>2059796.21</v>
      </c>
      <c r="G5" s="13">
        <f t="shared" si="1"/>
        <v>3112180.2800000003</v>
      </c>
      <c r="H5" s="13">
        <f t="shared" si="1"/>
        <v>3175422.9499999997</v>
      </c>
      <c r="I5" s="13">
        <f t="shared" si="1"/>
        <v>1859129.08</v>
      </c>
      <c r="J5" s="13">
        <f t="shared" ref="J5:K7" si="2">+I13</f>
        <v>522987.58</v>
      </c>
      <c r="K5" s="13">
        <f t="shared" si="2"/>
        <v>744900.22000000009</v>
      </c>
      <c r="L5" s="13">
        <f>SUM(B5:K5)</f>
        <v>20809032.759999998</v>
      </c>
      <c r="M5" s="20"/>
    </row>
    <row r="6" spans="1:13" ht="24" customHeight="1">
      <c r="A6" s="2" t="s">
        <v>27</v>
      </c>
      <c r="B6" s="9">
        <f t="shared" si="0"/>
        <v>-457065</v>
      </c>
      <c r="C6" s="9">
        <f t="shared" si="0"/>
        <v>-417537.84</v>
      </c>
      <c r="D6" s="9">
        <f t="shared" si="0"/>
        <v>-449790.08000000054</v>
      </c>
      <c r="E6" s="9">
        <f>+E22</f>
        <v>-206542.02</v>
      </c>
      <c r="F6" s="9">
        <f t="shared" si="1"/>
        <v>-508393.33999999997</v>
      </c>
      <c r="G6" s="9">
        <f t="shared" si="1"/>
        <v>-571678.03</v>
      </c>
      <c r="H6" s="9">
        <f t="shared" si="1"/>
        <v>-455836.44000000012</v>
      </c>
      <c r="I6" s="9">
        <f t="shared" si="1"/>
        <v>-367193.97000000015</v>
      </c>
      <c r="J6" s="9">
        <f t="shared" si="2"/>
        <v>-93005.57</v>
      </c>
      <c r="K6" s="9">
        <f t="shared" si="2"/>
        <v>-97198.420000000042</v>
      </c>
      <c r="L6" s="9">
        <f>SUM(B6:K6)</f>
        <v>-3624240.7100000004</v>
      </c>
      <c r="M6" s="20"/>
    </row>
    <row r="7" spans="1:13" ht="29.25" customHeight="1">
      <c r="A7" s="7" t="s">
        <v>28</v>
      </c>
      <c r="B7" s="8">
        <f t="shared" si="0"/>
        <v>1728275.6600000001</v>
      </c>
      <c r="C7" s="8">
        <f t="shared" si="0"/>
        <v>2221403.31</v>
      </c>
      <c r="D7" s="8">
        <f t="shared" si="0"/>
        <v>2877077.6199999996</v>
      </c>
      <c r="E7" s="8">
        <f>E23</f>
        <v>976924.90999999992</v>
      </c>
      <c r="F7" s="8">
        <f t="shared" si="1"/>
        <v>1551402.87</v>
      </c>
      <c r="G7" s="8">
        <f t="shared" si="1"/>
        <v>2540502.25</v>
      </c>
      <c r="H7" s="8">
        <f t="shared" si="1"/>
        <v>2719586.51</v>
      </c>
      <c r="I7" s="8">
        <f t="shared" si="1"/>
        <v>1491935.1099999999</v>
      </c>
      <c r="J7" s="8">
        <f t="shared" si="2"/>
        <v>429982.01</v>
      </c>
      <c r="K7" s="8">
        <f t="shared" si="2"/>
        <v>647701.80000000005</v>
      </c>
      <c r="L7" s="8">
        <f>SUM(B7:K7)</f>
        <v>17184792.050000001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1369854.25</v>
      </c>
      <c r="C13" s="13">
        <v>2056172.13</v>
      </c>
      <c r="D13" s="13">
        <v>2393440.3800000004</v>
      </c>
      <c r="E13" s="13">
        <v>1365452.12</v>
      </c>
      <c r="F13" s="13">
        <v>1935907.9700000002</v>
      </c>
      <c r="G13" s="13">
        <v>2525543.61</v>
      </c>
      <c r="H13" s="13">
        <v>1350971.76</v>
      </c>
      <c r="I13" s="13">
        <v>522987.58</v>
      </c>
      <c r="J13" s="13">
        <v>744900.22000000009</v>
      </c>
      <c r="K13" s="13">
        <f>SUM(B13:J13)</f>
        <v>14265230.02</v>
      </c>
      <c r="M13" s="20"/>
    </row>
    <row r="14" spans="1:13" ht="27" customHeight="1">
      <c r="A14" s="2" t="s">
        <v>27</v>
      </c>
      <c r="B14" s="9">
        <v>-318679.04000000004</v>
      </c>
      <c r="C14" s="9">
        <v>-292987.76</v>
      </c>
      <c r="D14" s="9">
        <v>-285484.08000000054</v>
      </c>
      <c r="E14" s="9">
        <v>-370764.76</v>
      </c>
      <c r="F14" s="9">
        <v>-396821.60000000009</v>
      </c>
      <c r="G14" s="9">
        <v>-379683.87000000011</v>
      </c>
      <c r="H14" s="9">
        <v>-277437.18000000017</v>
      </c>
      <c r="I14" s="9">
        <v>-93005.57</v>
      </c>
      <c r="J14" s="9">
        <v>-97198.420000000042</v>
      </c>
      <c r="K14" s="9">
        <f>SUM(B14:J14)</f>
        <v>-2512062.2800000007</v>
      </c>
      <c r="L14" s="28"/>
    </row>
    <row r="15" spans="1:13" ht="27" customHeight="1">
      <c r="A15" s="7" t="s">
        <v>28</v>
      </c>
      <c r="B15" s="8">
        <v>1051175.21</v>
      </c>
      <c r="C15" s="8">
        <v>1763184.3699999999</v>
      </c>
      <c r="D15" s="8">
        <v>2107956.2999999998</v>
      </c>
      <c r="E15" s="8">
        <v>994687.3600000001</v>
      </c>
      <c r="F15" s="8">
        <v>1539086.37</v>
      </c>
      <c r="G15" s="8">
        <v>2145859.7399999998</v>
      </c>
      <c r="H15" s="8">
        <v>1073534.5799999998</v>
      </c>
      <c r="I15" s="8">
        <v>429982.01</v>
      </c>
      <c r="J15" s="8">
        <v>647701.80000000005</v>
      </c>
      <c r="K15" s="8">
        <f>SUM(B15:J15)</f>
        <v>11753167.74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815486.41</v>
      </c>
      <c r="C21" s="13">
        <v>582769.02</v>
      </c>
      <c r="D21" s="13">
        <v>933427.32</v>
      </c>
      <c r="E21" s="13">
        <v>1183466.93</v>
      </c>
      <c r="F21" s="13">
        <v>694344.09</v>
      </c>
      <c r="G21" s="13">
        <v>1176272.31</v>
      </c>
      <c r="H21" s="13">
        <v>649879.34</v>
      </c>
      <c r="I21" s="13">
        <v>508157.32</v>
      </c>
      <c r="J21" s="13">
        <f>SUM(B21:I21)</f>
        <v>6543802.7400000002</v>
      </c>
      <c r="M21" s="15"/>
    </row>
    <row r="22" spans="1:13" ht="27" customHeight="1">
      <c r="A22" s="2" t="s">
        <v>27</v>
      </c>
      <c r="B22" s="10">
        <v>-138385.96</v>
      </c>
      <c r="C22" s="10">
        <v>-124550.08</v>
      </c>
      <c r="D22" s="10">
        <v>-164306</v>
      </c>
      <c r="E22" s="10">
        <v>-206542.02</v>
      </c>
      <c r="F22" s="10">
        <v>-137628.57999999999</v>
      </c>
      <c r="G22" s="10">
        <v>-174856.43</v>
      </c>
      <c r="H22" s="10">
        <v>-76152.570000000007</v>
      </c>
      <c r="I22" s="10">
        <v>-89756.79</v>
      </c>
      <c r="J22" s="9">
        <f>SUM(B22:I22)</f>
        <v>-1112178.43</v>
      </c>
      <c r="M22" s="15"/>
    </row>
    <row r="23" spans="1:13" ht="29.25" customHeight="1">
      <c r="A23" s="7" t="s">
        <v>28</v>
      </c>
      <c r="B23" s="8">
        <f>+B21+B22</f>
        <v>677100.45000000007</v>
      </c>
      <c r="C23" s="8">
        <f t="shared" ref="C23:J23" si="3">+C21+C22</f>
        <v>458218.94</v>
      </c>
      <c r="D23" s="8">
        <f t="shared" si="3"/>
        <v>769121.32</v>
      </c>
      <c r="E23" s="8">
        <f t="shared" si="3"/>
        <v>976924.90999999992</v>
      </c>
      <c r="F23" s="8">
        <f t="shared" si="3"/>
        <v>556715.51</v>
      </c>
      <c r="G23" s="8">
        <f t="shared" si="3"/>
        <v>1001415.8800000001</v>
      </c>
      <c r="H23" s="8">
        <f t="shared" si="3"/>
        <v>573726.77</v>
      </c>
      <c r="I23" s="8">
        <f t="shared" si="3"/>
        <v>418400.53</v>
      </c>
      <c r="J23" s="8">
        <f t="shared" si="3"/>
        <v>5431624.3100000005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2014-02-14T19:54:40Z</dcterms:modified>
</cp:coreProperties>
</file>