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<sst xmlns="http://schemas.openxmlformats.org/spreadsheetml/2006/main" count="57" uniqueCount="34">
  <si>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</si>
  <si>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</si>
  <si>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</si>
  <si>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</si>
  <si>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</si>
  <si>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</si>
  <si>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</si>
  <si>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</si>
  <si>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</si>
  <si>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</si>
  <si>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</si>
  <si>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</si>
  <si>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</si>
  <si>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</si>
  <si>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</si>
  <si>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</si>
  <si>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</si>
  <si>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</si>
  <si>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</si>
  <si>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</si>
  <si>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</si>
  <si>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</si>
  <si>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</si>
  <si>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</si>
  <si>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</si>
  <si>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</si>
  <si>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</si>
  <si>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</si>
  <si>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</si>
  <si>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</si>
  <si>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</si>
  <si>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</si>
  <si>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</si>
  <si>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05/02/14 - VENCIMENTO 12/02/14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</si>
</sst>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C6" sqref="C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2161234.61</v>
      </c>
      <c r="C5" s="13">
        <f t="shared" si="0"/>
        <v>2625248.85</v>
      </c>
      <c r="D5" s="13">
        <f t="shared" si="0"/>
        <v>3260006.38</v>
      </c>
      <c r="E5" s="13">
        <f>+E21</f>
        <v>1147181.73</v>
      </c>
      <c r="F5" s="13">
        <f t="shared" ref="F5:I7" si="1">+E13+F21</f>
        <v>2077569.75</v>
      </c>
      <c r="G5" s="13">
        <f t="shared" si="1"/>
        <v>3066705.26</v>
      </c>
      <c r="H5" s="13">
        <f t="shared" si="1"/>
        <v>3139486.87</v>
      </c>
      <c r="I5" s="13">
        <f t="shared" si="1"/>
        <v>1861666.2999999998</v>
      </c>
      <c r="J5" s="13">
        <f t="shared" ref="J5:K7" si="2">+I13</f>
        <v>517271.36</v>
      </c>
      <c r="K5" s="13">
        <f t="shared" si="2"/>
        <v>738673.96</v>
      </c>
      <c r="L5" s="13">
        <f>SUM(B5:K5)</f>
        <v>20595045.07</v>
      </c>
      <c r="M5" s="20"/>
    </row>
    <row r="6" spans="1:13" ht="24" customHeight="1">
      <c r="A6" s="2" t="s">
        <v>27</v>
      </c>
      <c r="B6" s="9">
        <f t="shared" si="0"/>
        <v>-361022.49</v>
      </c>
      <c r="C6" s="9">
        <f t="shared" si="0"/>
        <v>-367464.17</v>
      </c>
      <c r="D6" s="9">
        <f t="shared" si="0"/>
        <v>-364354.77</v>
      </c>
      <c r="E6" s="9">
        <f>+E22</f>
        <v>-147278.73000000001</v>
      </c>
      <c r="F6" s="9">
        <f t="shared" si="1"/>
        <v>-426654.45999999996</v>
      </c>
      <c r="G6" s="9">
        <f t="shared" si="1"/>
        <v>-435322.7</v>
      </c>
      <c r="H6" s="9">
        <f t="shared" si="1"/>
        <v>-386471.95</v>
      </c>
      <c r="I6" s="9">
        <f t="shared" si="1"/>
        <v>-287908.3</v>
      </c>
      <c r="J6" s="9">
        <f t="shared" si="2"/>
        <v>-480352.33</v>
      </c>
      <c r="K6" s="9">
        <f t="shared" si="2"/>
        <v>-607291.97</v>
      </c>
      <c r="L6" s="9">
        <f>SUM(B6:K6)</f>
        <v>-3864121.87</v>
      </c>
      <c r="M6" s="20"/>
    </row>
    <row r="7" spans="1:13" ht="29.25" customHeight="1">
      <c r="A7" s="7" t="s">
        <v>28</v>
      </c>
      <c r="B7" s="8">
        <f t="shared" si="0"/>
        <v>1800212.12</v>
      </c>
      <c r="C7" s="8">
        <f t="shared" si="0"/>
        <v>2257784.6799999997</v>
      </c>
      <c r="D7" s="8">
        <f t="shared" si="0"/>
        <v>2895651.61</v>
      </c>
      <c r="E7" s="8">
        <f>E23</f>
        <v>999903</v>
      </c>
      <c r="F7" s="8">
        <f t="shared" si="1"/>
        <v>1650915.29</v>
      </c>
      <c r="G7" s="8">
        <f t="shared" si="1"/>
        <v>2631382.56</v>
      </c>
      <c r="H7" s="8">
        <f t="shared" si="1"/>
        <v>2753014.92</v>
      </c>
      <c r="I7" s="8">
        <f t="shared" si="1"/>
        <v>1573757.9999999998</v>
      </c>
      <c r="J7" s="8">
        <f t="shared" si="2"/>
        <v>36919.02999999997</v>
      </c>
      <c r="K7" s="8">
        <f t="shared" si="2"/>
        <v>131381.99</v>
      </c>
      <c r="L7" s="8">
        <f>SUM(B7:K7)</f>
        <v>16730923.199999999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1373135.7</v>
      </c>
      <c r="C13" s="13">
        <v>2054185.49</v>
      </c>
      <c r="D13" s="13">
        <v>2361045.29</v>
      </c>
      <c r="E13" s="13">
        <v>1398237.72</v>
      </c>
      <c r="F13" s="13">
        <v>1911042.28</v>
      </c>
      <c r="G13" s="13">
        <v>2486449.52</v>
      </c>
      <c r="H13" s="13">
        <v>1356768.64</v>
      </c>
      <c r="I13" s="13">
        <v>517271.36</v>
      </c>
      <c r="J13" s="13">
        <v>738673.96</v>
      </c>
      <c r="K13" s="13">
        <f>SUM(B13:J13)</f>
        <v>14196809.960000001</v>
      </c>
    </row>
    <row r="14" spans="1:13" ht="27" customHeight="1">
      <c r="A14" s="2" t="s">
        <v>27</v>
      </c>
      <c r="B14" s="9">
        <v>-256362.53</v>
      </c>
      <c r="C14" s="9">
        <v>-254842.09</v>
      </c>
      <c r="D14" s="9">
        <v>-247760.77</v>
      </c>
      <c r="E14" s="9">
        <v>-305368.59999999998</v>
      </c>
      <c r="F14" s="9">
        <v>-284550.27</v>
      </c>
      <c r="G14" s="9">
        <v>-315899.38</v>
      </c>
      <c r="H14" s="9">
        <v>-208805.6</v>
      </c>
      <c r="I14" s="9">
        <v>-480352.33</v>
      </c>
      <c r="J14" s="9">
        <v>-607291.97</v>
      </c>
      <c r="K14" s="9">
        <f>SUM(B14:J14)</f>
        <v>-2961233.54</v>
      </c>
    </row>
    <row r="15" spans="1:13" ht="27" customHeight="1">
      <c r="A15" s="7" t="s">
        <v>28</v>
      </c>
      <c r="B15" s="8">
        <f>+B13+B14</f>
        <v>1116773.17</v>
      </c>
      <c r="C15" s="8">
        <f t="shared" ref="C15:J15" si="3">+C13+C14</f>
        <v>1799343.4</v>
      </c>
      <c r="D15" s="8">
        <f t="shared" si="3"/>
        <v>2113284.52</v>
      </c>
      <c r="E15" s="8">
        <f t="shared" si="3"/>
        <v>1092869.1200000001</v>
      </c>
      <c r="F15" s="8">
        <f t="shared" si="3"/>
        <v>1626492.01</v>
      </c>
      <c r="G15" s="8">
        <f t="shared" si="3"/>
        <v>2170550.14</v>
      </c>
      <c r="H15" s="8">
        <f t="shared" si="3"/>
        <v>1147963.0399999998</v>
      </c>
      <c r="I15" s="8">
        <f t="shared" si="3"/>
        <v>36919.02999999997</v>
      </c>
      <c r="J15" s="8">
        <f t="shared" si="3"/>
        <v>131381.99</v>
      </c>
      <c r="K15" s="8">
        <f>SUM(B15:J15)</f>
        <v>11235576.419999998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788098.91</v>
      </c>
      <c r="C21" s="13">
        <v>571063.36</v>
      </c>
      <c r="D21" s="13">
        <v>898961.09</v>
      </c>
      <c r="E21" s="13">
        <v>1147181.73</v>
      </c>
      <c r="F21" s="13">
        <v>679332.03</v>
      </c>
      <c r="G21" s="13">
        <v>1155662.98</v>
      </c>
      <c r="H21" s="13">
        <v>653037.35</v>
      </c>
      <c r="I21" s="13">
        <v>504897.66</v>
      </c>
      <c r="J21" s="13">
        <f>SUM(B21:I21)</f>
        <v>6398235.1099999994</v>
      </c>
      <c r="M21" s="15"/>
    </row>
    <row r="22" spans="1:13" ht="27" customHeight="1">
      <c r="A22" s="2" t="s">
        <v>27</v>
      </c>
      <c r="B22" s="10">
        <v>-104659.96</v>
      </c>
      <c r="C22" s="10">
        <v>-112622.08</v>
      </c>
      <c r="D22" s="10">
        <v>-116594</v>
      </c>
      <c r="E22" s="10">
        <v>-147278.73000000001</v>
      </c>
      <c r="F22" s="10">
        <v>-121285.86</v>
      </c>
      <c r="G22" s="10">
        <v>-150772.43</v>
      </c>
      <c r="H22" s="10">
        <v>-70572.570000000007</v>
      </c>
      <c r="I22" s="10">
        <v>-79102.7</v>
      </c>
      <c r="J22" s="9">
        <f>SUM(B22:I22)</f>
        <v>-902888.33000000007</v>
      </c>
      <c r="M22" s="15"/>
    </row>
    <row r="23" spans="1:13" ht="29.25" customHeight="1">
      <c r="A23" s="7" t="s">
        <v>28</v>
      </c>
      <c r="B23" s="8">
        <f>+B21+B22</f>
        <v>683438.95000000007</v>
      </c>
      <c r="C23" s="8">
        <f t="shared" ref="C23:J23" si="4">+C21+C22</f>
        <v>458441.27999999997</v>
      </c>
      <c r="D23" s="8">
        <f t="shared" si="4"/>
        <v>782367.09</v>
      </c>
      <c r="E23" s="8">
        <f t="shared" si="4"/>
        <v>999903</v>
      </c>
      <c r="F23" s="8">
        <f t="shared" si="4"/>
        <v>558046.17000000004</v>
      </c>
      <c r="G23" s="8">
        <f t="shared" si="4"/>
        <v>1004890.55</v>
      </c>
      <c r="H23" s="8">
        <f t="shared" si="4"/>
        <v>582464.78</v>
      </c>
      <c r="I23" s="8">
        <f t="shared" si="4"/>
        <v>425794.95999999996</v>
      </c>
      <c r="J23" s="8">
        <f t="shared" si="4"/>
        <v>5495346.7799999993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2014-02-11T17:57:53Z</dcterms:modified>
</cp:coreProperties>
</file>