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<sst xmlns="http://schemas.openxmlformats.org/spreadsheetml/2006/main" count="57" uniqueCount="34">
  <si>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</si>
  <si>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</si>
  <si>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</si>
  <si>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</si>
  <si>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</si>
  <si>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</si>
  <si>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</si>
  <si>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</si>
  <si>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</si>
  <si>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</si>
  <si>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</si>
  <si>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</si>
  <si>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</si>
  <si>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</si>
  <si>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</si>
  <si>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</si>
  <si>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</si>
  <si>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</si>
  <si>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</si>
  <si>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</si>
  <si>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</si>
  <si>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</si>
  <si>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</si>
  <si>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</si>
  <si>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</si>
  <si>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</si>
  <si>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</si>
  <si>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</si>
  <si>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</si>
  <si>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</si>
  <si>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</si>
  <si>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</si>
  <si>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</si>
  <si>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04/02/14 - VENCIMENTO 11/02/14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</si>
</sst>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B6" sqref="B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2152394.73</v>
      </c>
      <c r="C5" s="13">
        <f t="shared" si="0"/>
        <v>2627661.9899999998</v>
      </c>
      <c r="D5" s="13">
        <f t="shared" si="0"/>
        <v>3308975.24</v>
      </c>
      <c r="E5" s="13">
        <f>+E21</f>
        <v>1105168.23</v>
      </c>
      <c r="F5" s="13">
        <f t="shared" ref="F5:I7" si="1">+E13+F21</f>
        <v>2052653.8800000001</v>
      </c>
      <c r="G5" s="13">
        <f t="shared" si="1"/>
        <v>3011689.9000000004</v>
      </c>
      <c r="H5" s="13">
        <f t="shared" si="1"/>
        <v>3110302.8</v>
      </c>
      <c r="I5" s="13">
        <f t="shared" si="1"/>
        <v>1875865.95</v>
      </c>
      <c r="J5" s="13">
        <f t="shared" ref="J5:K7" si="2">+I13</f>
        <v>574720.18999999994</v>
      </c>
      <c r="K5" s="13">
        <f t="shared" si="2"/>
        <v>717778.14</v>
      </c>
      <c r="L5" s="13">
        <f>SUM(B5:K5)</f>
        <v>20537211.050000001</v>
      </c>
      <c r="M5" s="20"/>
    </row>
    <row r="6" spans="1:13" ht="24" customHeight="1">
      <c r="A6" s="2" t="s">
        <v>27</v>
      </c>
      <c r="B6" s="9">
        <f t="shared" si="0"/>
        <v>-569957.37</v>
      </c>
      <c r="C6" s="9">
        <f t="shared" si="0"/>
        <v>-388432.37</v>
      </c>
      <c r="D6" s="9">
        <f t="shared" si="0"/>
        <v>-435623.52</v>
      </c>
      <c r="E6" s="9">
        <f>+E22</f>
        <v>-148442.73000000001</v>
      </c>
      <c r="F6" s="9">
        <f t="shared" si="1"/>
        <v>-580539.75</v>
      </c>
      <c r="G6" s="9">
        <f t="shared" si="1"/>
        <v>-626868.92000000004</v>
      </c>
      <c r="H6" s="9">
        <f t="shared" si="1"/>
        <v>-543099.43000000005</v>
      </c>
      <c r="I6" s="9">
        <f t="shared" si="1"/>
        <v>-298121.82</v>
      </c>
      <c r="J6" s="9">
        <f t="shared" si="2"/>
        <v>167038.82</v>
      </c>
      <c r="K6" s="9">
        <f t="shared" si="2"/>
        <v>539788.06000000006</v>
      </c>
      <c r="L6" s="9">
        <f>SUM(B6:K6)</f>
        <v>-2884259.0300000003</v>
      </c>
      <c r="M6" s="20"/>
    </row>
    <row r="7" spans="1:13" ht="29.25" customHeight="1">
      <c r="A7" s="7" t="s">
        <v>28</v>
      </c>
      <c r="B7" s="8">
        <f t="shared" si="0"/>
        <v>1582437.3599999999</v>
      </c>
      <c r="C7" s="8">
        <f t="shared" si="0"/>
        <v>2239229.62</v>
      </c>
      <c r="D7" s="8">
        <f t="shared" si="0"/>
        <v>2873351.72</v>
      </c>
      <c r="E7" s="8">
        <f>E23</f>
        <v>956725.5</v>
      </c>
      <c r="F7" s="8">
        <f t="shared" si="1"/>
        <v>1472114.1300000004</v>
      </c>
      <c r="G7" s="8">
        <f t="shared" si="1"/>
        <v>2384820.98</v>
      </c>
      <c r="H7" s="8">
        <f t="shared" si="1"/>
        <v>2567203.37</v>
      </c>
      <c r="I7" s="8">
        <f t="shared" si="1"/>
        <v>1577744.13</v>
      </c>
      <c r="J7" s="8">
        <f t="shared" si="2"/>
        <v>741759.01</v>
      </c>
      <c r="K7" s="8">
        <f t="shared" si="2"/>
        <v>1257566.2000000002</v>
      </c>
      <c r="L7" s="8">
        <f>SUM(B7:K7)</f>
        <v>17652952.02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1388248.54</v>
      </c>
      <c r="C13" s="13">
        <v>2064491.67</v>
      </c>
      <c r="D13" s="13">
        <v>2445730.39</v>
      </c>
      <c r="E13" s="13">
        <v>1384461.32</v>
      </c>
      <c r="F13" s="13">
        <v>1891661.09</v>
      </c>
      <c r="G13" s="13">
        <v>2476023.6</v>
      </c>
      <c r="H13" s="13">
        <v>1378927.9</v>
      </c>
      <c r="I13" s="13">
        <v>574720.18999999994</v>
      </c>
      <c r="J13" s="13">
        <v>717778.14</v>
      </c>
      <c r="K13" s="13">
        <f>SUM(B13:J13)</f>
        <v>14322042.84</v>
      </c>
    </row>
    <row r="14" spans="1:13" ht="27" customHeight="1">
      <c r="A14" s="2" t="s">
        <v>27</v>
      </c>
      <c r="B14" s="9">
        <v>-429751.83</v>
      </c>
      <c r="C14" s="9">
        <v>-262137.49</v>
      </c>
      <c r="D14" s="9">
        <v>-307398</v>
      </c>
      <c r="E14" s="9">
        <v>-453124.42</v>
      </c>
      <c r="F14" s="9">
        <v>-463600.53</v>
      </c>
      <c r="G14" s="9">
        <v>-461854.34</v>
      </c>
      <c r="H14" s="9">
        <v>-217795.16</v>
      </c>
      <c r="I14" s="9">
        <v>167038.82</v>
      </c>
      <c r="J14" s="9">
        <v>539788.06000000006</v>
      </c>
      <c r="K14" s="9">
        <f>SUM(B14:J14)</f>
        <v>-1888834.8900000001</v>
      </c>
    </row>
    <row r="15" spans="1:13" ht="27" customHeight="1">
      <c r="A15" s="7" t="s">
        <v>28</v>
      </c>
      <c r="B15" s="8">
        <f>+B13+B14</f>
        <v>958496.71</v>
      </c>
      <c r="C15" s="8">
        <f t="shared" ref="C15:J15" si="3">+C13+C14</f>
        <v>1802354.18</v>
      </c>
      <c r="D15" s="8">
        <f t="shared" si="3"/>
        <v>2138332.39</v>
      </c>
      <c r="E15" s="8">
        <f t="shared" si="3"/>
        <v>931336.90000000014</v>
      </c>
      <c r="F15" s="8">
        <f t="shared" si="3"/>
        <v>1428060.56</v>
      </c>
      <c r="G15" s="8">
        <f t="shared" si="3"/>
        <v>2014169.26</v>
      </c>
      <c r="H15" s="8">
        <f t="shared" si="3"/>
        <v>1161132.74</v>
      </c>
      <c r="I15" s="8">
        <f t="shared" si="3"/>
        <v>741759.01</v>
      </c>
      <c r="J15" s="8">
        <f t="shared" si="3"/>
        <v>1257566.2000000002</v>
      </c>
      <c r="K15" s="8">
        <f>SUM(B15:J15)</f>
        <v>12433207.949999999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764146.19</v>
      </c>
      <c r="C21" s="13">
        <v>563170.31999999995</v>
      </c>
      <c r="D21" s="13">
        <v>863244.85</v>
      </c>
      <c r="E21" s="13">
        <v>1105168.23</v>
      </c>
      <c r="F21" s="13">
        <v>668192.56000000006</v>
      </c>
      <c r="G21" s="13">
        <v>1120028.81</v>
      </c>
      <c r="H21" s="13">
        <v>634279.19999999995</v>
      </c>
      <c r="I21" s="13">
        <v>496938.05</v>
      </c>
      <c r="J21" s="13">
        <f>SUM(B21:I21)</f>
        <v>6215168.21</v>
      </c>
      <c r="M21" s="15"/>
    </row>
    <row r="22" spans="1:13" ht="27" customHeight="1">
      <c r="A22" s="2" t="s">
        <v>27</v>
      </c>
      <c r="B22" s="10">
        <v>-140205.54</v>
      </c>
      <c r="C22" s="10">
        <v>-126294.88</v>
      </c>
      <c r="D22" s="10">
        <v>-128225.52</v>
      </c>
      <c r="E22" s="10">
        <v>-148442.73000000001</v>
      </c>
      <c r="F22" s="10">
        <v>-127415.33</v>
      </c>
      <c r="G22" s="10">
        <v>-163268.39000000001</v>
      </c>
      <c r="H22" s="10">
        <v>-81245.09</v>
      </c>
      <c r="I22" s="10">
        <v>-80326.66</v>
      </c>
      <c r="J22" s="9">
        <f>SUM(B22:I22)</f>
        <v>-995424.14</v>
      </c>
      <c r="M22" s="15"/>
    </row>
    <row r="23" spans="1:13" ht="29.25" customHeight="1">
      <c r="A23" s="7" t="s">
        <v>28</v>
      </c>
      <c r="B23" s="8">
        <f>+B21+B22</f>
        <v>623940.64999999991</v>
      </c>
      <c r="C23" s="8">
        <f t="shared" ref="C23:J23" si="4">+C21+C22</f>
        <v>436875.43999999994</v>
      </c>
      <c r="D23" s="8">
        <f t="shared" si="4"/>
        <v>735019.33</v>
      </c>
      <c r="E23" s="8">
        <f t="shared" si="4"/>
        <v>956725.5</v>
      </c>
      <c r="F23" s="8">
        <f t="shared" si="4"/>
        <v>540777.2300000001</v>
      </c>
      <c r="G23" s="8">
        <f t="shared" si="4"/>
        <v>956760.42</v>
      </c>
      <c r="H23" s="8">
        <f t="shared" si="4"/>
        <v>553034.11</v>
      </c>
      <c r="I23" s="8">
        <f t="shared" si="4"/>
        <v>416611.39</v>
      </c>
      <c r="J23" s="8">
        <f t="shared" si="4"/>
        <v>5219744.07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2014-02-10T17:41:56Z</dcterms:modified>
</cp:coreProperties>
</file>