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<sst xmlns="http://schemas.openxmlformats.org/spreadsheetml/2006/main" count="57" uniqueCount="34">
  <si>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</si>
  <si>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</si>
  <si>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</si>
  <si>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</si>
  <si>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</si>
  <si>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</si>
  <si>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</si>
  <si>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</si>
  <si>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</si>
  <si>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</si>
  <si>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</si>
  <si>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</si>
  <si>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</si>
  <si>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</si>
  <si>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</si>
  <si>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</si>
  <si>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</si>
  <si>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</si>
  <si>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</si>
  <si>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</si>
  <si>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</si>
  <si>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</si>
  <si>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</si>
  <si>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</si>
  <si>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</si>
  <si>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</si>
  <si>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</si>
  <si>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</si>
  <si>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</si>
  <si>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</si>
  <si>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</si>
  <si>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</si>
  <si>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</si>
  <si>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01/02/14 - VENCIMENTO 07/02/14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</si>
</sst>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1280190.4300000002</v>
      </c>
      <c r="C5" s="13">
        <f t="shared" si="0"/>
        <v>1480422</v>
      </c>
      <c r="D5" s="13">
        <f t="shared" si="0"/>
        <v>1992522.01</v>
      </c>
      <c r="E5" s="13">
        <f>+E21</f>
        <v>765124.7</v>
      </c>
      <c r="F5" s="13">
        <f t="shared" ref="F5:I7" si="1">+E13+F21</f>
        <v>1117810.18</v>
      </c>
      <c r="G5" s="13">
        <f t="shared" si="1"/>
        <v>1879609.96</v>
      </c>
      <c r="H5" s="13">
        <f t="shared" si="1"/>
        <v>1829029.7799999998</v>
      </c>
      <c r="I5" s="13">
        <f t="shared" si="1"/>
        <v>963073.47</v>
      </c>
      <c r="J5" s="13">
        <f t="shared" ref="J5:K7" si="2">+I13</f>
        <v>238255.84</v>
      </c>
      <c r="K5" s="13">
        <f t="shared" si="2"/>
        <v>430905.53</v>
      </c>
      <c r="L5" s="13">
        <f>SUM(B5:K5)</f>
        <v>11976943.9</v>
      </c>
      <c r="M5" s="20"/>
    </row>
    <row r="6" spans="1:13" ht="24" customHeight="1">
      <c r="A6" s="2" t="s">
        <v>27</v>
      </c>
      <c r="B6" s="9">
        <f t="shared" si="0"/>
        <v>-219531</v>
      </c>
      <c r="C6" s="9">
        <f t="shared" si="0"/>
        <v>-261940.18</v>
      </c>
      <c r="D6" s="9">
        <f t="shared" si="0"/>
        <v>-278273.75</v>
      </c>
      <c r="E6" s="9">
        <f>+E22</f>
        <v>-134151</v>
      </c>
      <c r="F6" s="9">
        <f t="shared" si="1"/>
        <v>-210253.85</v>
      </c>
      <c r="G6" s="9">
        <f t="shared" si="1"/>
        <v>-261409.43</v>
      </c>
      <c r="H6" s="9">
        <f t="shared" si="1"/>
        <v>-197036.61</v>
      </c>
      <c r="I6" s="9">
        <f t="shared" si="1"/>
        <v>-165753</v>
      </c>
      <c r="J6" s="9">
        <f t="shared" si="2"/>
        <v>-204179.62</v>
      </c>
      <c r="K6" s="9">
        <f t="shared" si="2"/>
        <v>-339410.21</v>
      </c>
      <c r="L6" s="9">
        <f>SUM(B6:K6)</f>
        <v>-2271938.65</v>
      </c>
      <c r="M6" s="20"/>
    </row>
    <row r="7" spans="1:13" ht="29.25" customHeight="1">
      <c r="A7" s="7" t="s">
        <v>28</v>
      </c>
      <c r="B7" s="8">
        <f t="shared" si="0"/>
        <v>1060659.4300000002</v>
      </c>
      <c r="C7" s="8">
        <f t="shared" si="0"/>
        <v>1218481.8200000003</v>
      </c>
      <c r="D7" s="8">
        <f t="shared" si="0"/>
        <v>1714248.26</v>
      </c>
      <c r="E7" s="8">
        <f>E23</f>
        <v>630973.69999999995</v>
      </c>
      <c r="F7" s="8">
        <f t="shared" si="1"/>
        <v>907556.33000000007</v>
      </c>
      <c r="G7" s="8">
        <f t="shared" si="1"/>
        <v>1618200.53</v>
      </c>
      <c r="H7" s="8">
        <f t="shared" si="1"/>
        <v>1631993.17</v>
      </c>
      <c r="I7" s="8">
        <f t="shared" si="1"/>
        <v>797320.47</v>
      </c>
      <c r="J7" s="8">
        <f t="shared" si="2"/>
        <v>34076.22</v>
      </c>
      <c r="K7" s="8">
        <f t="shared" si="2"/>
        <v>91495.32</v>
      </c>
      <c r="L7" s="8">
        <f>SUM(B7:K7)</f>
        <v>9705005.2500000037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735921.16</v>
      </c>
      <c r="C13" s="13">
        <v>1098095.8700000001</v>
      </c>
      <c r="D13" s="13">
        <v>1355529.45</v>
      </c>
      <c r="E13" s="13">
        <v>677053.72</v>
      </c>
      <c r="F13" s="13">
        <v>1050320.46</v>
      </c>
      <c r="G13" s="13">
        <v>1329798.17</v>
      </c>
      <c r="H13" s="13">
        <v>644775.1</v>
      </c>
      <c r="I13" s="13">
        <v>238255.84</v>
      </c>
      <c r="J13" s="13">
        <v>430905.53</v>
      </c>
      <c r="K13" s="13">
        <f>SUM(B13:J13)</f>
        <v>7560655.2999999998</v>
      </c>
    </row>
    <row r="14" spans="1:13" ht="27" customHeight="1">
      <c r="A14" s="2" t="s">
        <v>27</v>
      </c>
      <c r="B14" s="9">
        <v>-113502</v>
      </c>
      <c r="C14" s="9">
        <v>-165379.18</v>
      </c>
      <c r="D14" s="9">
        <v>-159332.75</v>
      </c>
      <c r="E14" s="9">
        <v>-104383.85</v>
      </c>
      <c r="F14" s="9">
        <v>-121204.43</v>
      </c>
      <c r="G14" s="9">
        <v>-130382.61</v>
      </c>
      <c r="H14" s="9">
        <v>-105903</v>
      </c>
      <c r="I14" s="9">
        <v>-204179.62</v>
      </c>
      <c r="J14" s="9">
        <v>-339410.21</v>
      </c>
      <c r="K14" s="9">
        <f>SUM(B14:J14)</f>
        <v>-1443677.65</v>
      </c>
    </row>
    <row r="15" spans="1:13" ht="27" customHeight="1">
      <c r="A15" s="7" t="s">
        <v>28</v>
      </c>
      <c r="B15" s="8">
        <f>+B13+B14</f>
        <v>622419.16</v>
      </c>
      <c r="C15" s="8">
        <f t="shared" ref="C15:J15" si="3">+C13+C14</f>
        <v>932716.69000000018</v>
      </c>
      <c r="D15" s="8">
        <f t="shared" si="3"/>
        <v>1196196.7</v>
      </c>
      <c r="E15" s="8">
        <f t="shared" si="3"/>
        <v>572669.87</v>
      </c>
      <c r="F15" s="8">
        <f t="shared" si="3"/>
        <v>929116.03</v>
      </c>
      <c r="G15" s="8">
        <f t="shared" si="3"/>
        <v>1199415.5599999998</v>
      </c>
      <c r="H15" s="8">
        <f t="shared" si="3"/>
        <v>538872.1</v>
      </c>
      <c r="I15" s="8">
        <f t="shared" si="3"/>
        <v>34076.22</v>
      </c>
      <c r="J15" s="8">
        <f t="shared" si="3"/>
        <v>91495.32</v>
      </c>
      <c r="K15" s="8">
        <f>SUM(B15:J15)</f>
        <v>6116977.6499999994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544269.27</v>
      </c>
      <c r="C21" s="13">
        <v>382326.13</v>
      </c>
      <c r="D21" s="13">
        <v>636992.56000000006</v>
      </c>
      <c r="E21" s="13">
        <v>765124.7</v>
      </c>
      <c r="F21" s="13">
        <v>440756.46</v>
      </c>
      <c r="G21" s="13">
        <v>829289.5</v>
      </c>
      <c r="H21" s="13">
        <v>499231.61</v>
      </c>
      <c r="I21" s="13">
        <v>318298.37</v>
      </c>
      <c r="J21" s="13">
        <f>SUM(B21:I21)</f>
        <v>4416288.5999999996</v>
      </c>
      <c r="M21" s="15"/>
    </row>
    <row r="22" spans="1:13" ht="27" customHeight="1">
      <c r="A22" s="2" t="s">
        <v>27</v>
      </c>
      <c r="B22" s="10">
        <v>-106029</v>
      </c>
      <c r="C22" s="10">
        <v>-96561</v>
      </c>
      <c r="D22" s="10">
        <v>-118941</v>
      </c>
      <c r="E22" s="10">
        <v>-134151</v>
      </c>
      <c r="F22" s="10">
        <v>-105870</v>
      </c>
      <c r="G22" s="10">
        <v>-140205</v>
      </c>
      <c r="H22" s="10">
        <v>-66654</v>
      </c>
      <c r="I22" s="10">
        <v>-59850</v>
      </c>
      <c r="J22" s="9">
        <f>SUM(B22:I22)</f>
        <v>-828261</v>
      </c>
      <c r="M22" s="15"/>
    </row>
    <row r="23" spans="1:13" ht="29.25" customHeight="1">
      <c r="A23" s="7" t="s">
        <v>28</v>
      </c>
      <c r="B23" s="8">
        <f>+B21+B22</f>
        <v>438240.27</v>
      </c>
      <c r="C23" s="8">
        <f t="shared" ref="C23:J23" si="4">+C21+C22</f>
        <v>285765.13</v>
      </c>
      <c r="D23" s="8">
        <f t="shared" si="4"/>
        <v>518051.56000000006</v>
      </c>
      <c r="E23" s="8">
        <f t="shared" si="4"/>
        <v>630973.69999999995</v>
      </c>
      <c r="F23" s="8">
        <f t="shared" si="4"/>
        <v>334886.46000000002</v>
      </c>
      <c r="G23" s="8">
        <f t="shared" si="4"/>
        <v>689084.5</v>
      </c>
      <c r="H23" s="8">
        <f t="shared" si="4"/>
        <v>432577.61</v>
      </c>
      <c r="I23" s="8">
        <f t="shared" si="4"/>
        <v>258448.37</v>
      </c>
      <c r="J23" s="8">
        <f t="shared" si="4"/>
        <v>3588027.5999999996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2014-02-06T18:55:29Z</dcterms:modified>
</cp:coreProperties>
</file>