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<sst xmlns="http://schemas.openxmlformats.org/spreadsheetml/2006/main" count="53" uniqueCount="48">
  <si>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</si>
  <si>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</si>
  <si>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</si>
  <si>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</si>
  <si>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</si>
  <si>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</si>
  <si>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</si>
  <si>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</si>
  <si>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</si>
  <si>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</si>
  <si>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</si>
  <si>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</si>
  <si>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</si>
  <si>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</si>
  <si>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</si>
  <si>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</si>
  <si>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</si>
  <si>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</si>
  <si>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</si>
  <si>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</si>
  <si>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</si>
  <si>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</si>
  <si>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</si>
  <si>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</si>
  <si>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</si>
  <si>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</si>
  <si>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</si>
  <si>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</si>
  <si>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</si>
  <si>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</si>
  <si>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</si>
  <si>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</si>
  <si>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</si>
  <si>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</si>
  <si>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</si>
  <si>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</si>
  <si>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</si>
  <si>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</si>
  <si>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</si>
  <si>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</si>
  <si>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</si>
  <si>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</si>
  <si>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</si>
  <si>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</si>
  <si>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</si>
  <si>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</si>
  <si>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</si>
  <si>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22/08/14 - VENCIMENTO 29/08/14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</si>
</sst>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2" fontId="39" fillId="34" borderId="10" xfId="52" applyNumberFormat="1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B1">
      <selection activeCell="K9" sqref="K9"/>
    </sheetView>
  </sheetViews>
  <sheetFormatPr defaultColWidth="9.00390625" defaultRowHeight="14.25"/>
  <cols>
    <col min="1" max="1" width="43.1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43.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29.2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1.2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21.7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1476324.81</v>
      </c>
      <c r="C6" s="12">
        <v>2257306.14</v>
      </c>
      <c r="D6" s="12">
        <v>2650757.64</v>
      </c>
      <c r="E6" s="12">
        <v>1502954.57</v>
      </c>
      <c r="F6" s="12">
        <v>1985891.15</v>
      </c>
      <c r="G6" s="12">
        <v>2751360.46</v>
      </c>
      <c r="H6" s="12">
        <v>1478645.1</v>
      </c>
      <c r="I6" s="12">
        <v>559173.44</v>
      </c>
      <c r="J6" s="22">
        <v>837273.04</v>
      </c>
      <c r="K6" s="12">
        <f>SUM(B6:J6)</f>
        <v>15499686.349999998</v>
      </c>
    </row>
    <row r="7" spans="1:11" ht="27" customHeight="1">
      <c r="A7" s="2" t="s">
        <v>22</v>
      </c>
      <c r="B7" s="9">
        <v>-221591.38</v>
      </c>
      <c r="C7" s="9">
        <v>-240800.69</v>
      </c>
      <c r="D7" s="9">
        <v>-270749.51</v>
      </c>
      <c r="E7" s="9">
        <v>-327805.17</v>
      </c>
      <c r="F7" s="9">
        <v>-273540.34</v>
      </c>
      <c r="G7" s="9">
        <v>-362107.86</v>
      </c>
      <c r="H7" s="9">
        <v>-237794.05</v>
      </c>
      <c r="I7" s="9">
        <v>-171705.48</v>
      </c>
      <c r="J7" s="9">
        <v>-88982.75</v>
      </c>
      <c r="K7" s="9">
        <f>SUM(B7:J7)</f>
        <v>-2195077.2300000004</v>
      </c>
    </row>
    <row r="8" spans="1:11" ht="27" customHeight="1">
      <c r="A8" s="7" t="s">
        <v>23</v>
      </c>
      <c r="B8" s="8">
        <f>+B6+B7</f>
        <v>1254733.4300000002</v>
      </c>
      <c r="C8" s="8">
        <f aca="true" t="shared" si="0" ref="C8:J8">+C6+C7</f>
        <v>2016505.4500000002</v>
      </c>
      <c r="D8" s="8">
        <f t="shared" si="0"/>
        <v>2380008.13</v>
      </c>
      <c r="E8" s="8">
        <f t="shared" si="0"/>
        <v>1175149.4000000001</v>
      </c>
      <c r="F8" s="8">
        <f t="shared" si="0"/>
        <v>1712350.8099999998</v>
      </c>
      <c r="G8" s="8">
        <f t="shared" si="0"/>
        <v>2389252.6</v>
      </c>
      <c r="H8" s="8">
        <f t="shared" si="0"/>
        <v>1240851.05</v>
      </c>
      <c r="I8" s="8">
        <f t="shared" si="0"/>
        <v>387467.95999999996</v>
      </c>
      <c r="J8" s="8">
        <f t="shared" si="0"/>
        <v>748290.29</v>
      </c>
      <c r="K8" s="8">
        <f>SUM(B8:J8)</f>
        <v>13304609.120000001</v>
      </c>
    </row>
    <row r="9" ht="22.5" customHeight="1"/>
    <row r="10" ht="22.5" customHeight="1"/>
    <row r="11" spans="1:14" ht="19.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0.5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2.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914196.78</v>
      </c>
      <c r="C14" s="12">
        <v>677879.16</v>
      </c>
      <c r="D14" s="12">
        <v>603713.94</v>
      </c>
      <c r="E14" s="12">
        <v>185068.93</v>
      </c>
      <c r="F14" s="12">
        <v>577615.1</v>
      </c>
      <c r="G14" s="12">
        <v>763414.86</v>
      </c>
      <c r="H14" s="12">
        <v>854645.92</v>
      </c>
      <c r="I14" s="12">
        <v>717926.65</v>
      </c>
      <c r="J14" s="12">
        <v>591655.24</v>
      </c>
      <c r="K14" s="12">
        <v>687888.12</v>
      </c>
      <c r="L14" s="12">
        <v>357248.52</v>
      </c>
      <c r="M14" s="12">
        <v>209806.63</v>
      </c>
      <c r="N14" s="12">
        <f>SUM(B14:M14)</f>
        <v>7141059.850000001</v>
      </c>
    </row>
    <row r="15" spans="1:14" ht="27" customHeight="1">
      <c r="A15" s="2" t="s">
        <v>22</v>
      </c>
      <c r="B15" s="10">
        <v>-104211</v>
      </c>
      <c r="C15" s="10">
        <v>-99819</v>
      </c>
      <c r="D15" s="10">
        <v>-61101</v>
      </c>
      <c r="E15" s="10">
        <v>-17616</v>
      </c>
      <c r="F15" s="10">
        <v>-49278</v>
      </c>
      <c r="G15" s="10">
        <v>-95235</v>
      </c>
      <c r="H15" s="10">
        <v>-123000</v>
      </c>
      <c r="I15" s="10">
        <v>-56925</v>
      </c>
      <c r="J15" s="10">
        <v>-73737</v>
      </c>
      <c r="K15" s="10">
        <v>-57924</v>
      </c>
      <c r="L15" s="10">
        <v>-44340</v>
      </c>
      <c r="M15" s="10">
        <v>-27075</v>
      </c>
      <c r="N15" s="9">
        <f>SUM(B15:M15)</f>
        <v>-810261</v>
      </c>
    </row>
    <row r="16" spans="1:14" ht="29.25" customHeight="1">
      <c r="A16" s="7" t="s">
        <v>23</v>
      </c>
      <c r="B16" s="8">
        <f>+B14+B15</f>
        <v>809985.78</v>
      </c>
      <c r="C16" s="8">
        <f aca="true" t="shared" si="1" ref="C16:I16">+C14+C15</f>
        <v>578060.16</v>
      </c>
      <c r="D16" s="8">
        <f t="shared" si="1"/>
        <v>542612.94</v>
      </c>
      <c r="E16" s="8">
        <f t="shared" si="1"/>
        <v>167452.93</v>
      </c>
      <c r="F16" s="8">
        <f t="shared" si="1"/>
        <v>528337.1</v>
      </c>
      <c r="G16" s="8">
        <f t="shared" si="1"/>
        <v>668179.86</v>
      </c>
      <c r="H16" s="8">
        <f t="shared" si="1"/>
        <v>731645.92</v>
      </c>
      <c r="I16" s="8">
        <f t="shared" si="1"/>
        <v>661001.65</v>
      </c>
      <c r="J16" s="8">
        <f>+J14+J15</f>
        <v>517918.24</v>
      </c>
      <c r="K16" s="8">
        <f>+K14+K15</f>
        <v>629964.12</v>
      </c>
      <c r="L16" s="8">
        <f>+L14+L15</f>
        <v>312908.52</v>
      </c>
      <c r="M16" s="8">
        <f>+M14+M15</f>
        <v>182731.63</v>
      </c>
      <c r="N16" s="8">
        <f>+N14+N15</f>
        <v>6330798.850000001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2014-08-29T18:09:16Z</dcterms:modified>
  <cp:category/>
  <cp:version/>
  <cp:contentType/>
  <cp:contentStatus/>
</cp:coreProperties>
</file>