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<sst xmlns="http://schemas.openxmlformats.org/spreadsheetml/2006/main" count="53" uniqueCount="48">
  <si>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</si>
  <si>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</si>
  <si>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</si>
  <si>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</si>
  <si>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</si>
  <si>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</si>
  <si>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</si>
  <si>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</si>
  <si>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</si>
  <si>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</si>
  <si>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</si>
  <si>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</si>
  <si>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</si>
  <si>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</si>
  <si>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</si>
  <si>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</si>
  <si>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</si>
  <si>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</si>
  <si>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</si>
  <si>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</si>
  <si>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</si>
  <si>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</si>
  <si>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</si>
  <si>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</si>
  <si>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</si>
  <si>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</si>
  <si>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</si>
  <si>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</si>
  <si>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</si>
  <si>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</si>
  <si>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</si>
  <si>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</si>
  <si>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</si>
  <si>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</si>
  <si>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</si>
  <si>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</si>
  <si>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</si>
  <si>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</si>
  <si>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</si>
  <si>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</si>
  <si>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</si>
  <si>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</si>
  <si>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</si>
  <si>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</si>
  <si>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</si>
  <si>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</si>
  <si>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</si>
  <si>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14/08/14 - VENCIMENTO 21/08/14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</si>
</sst>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E14" sqref="E14"/>
    </sheetView>
  </sheetViews>
  <sheetFormatPr defaultColWidth="9.00390625" defaultRowHeight="14.25"/>
  <cols>
    <col min="1" max="1" width="50.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8.2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5.2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2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4.2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2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1393099.4800000002</v>
      </c>
      <c r="C6" s="12">
        <v>2149436.81</v>
      </c>
      <c r="D6" s="12">
        <v>2484487.06</v>
      </c>
      <c r="E6" s="12">
        <v>1431455.97</v>
      </c>
      <c r="F6" s="12">
        <v>1893714.53</v>
      </c>
      <c r="G6" s="12">
        <v>2630471.13</v>
      </c>
      <c r="H6" s="12">
        <v>1443956.71</v>
      </c>
      <c r="I6" s="12">
        <v>544301.99</v>
      </c>
      <c r="J6" s="12">
        <v>797773.2300000001</v>
      </c>
      <c r="K6" s="12">
        <f>SUM(B6:J6)</f>
        <v>14768696.910000002</v>
      </c>
    </row>
    <row r="7" spans="1:11" ht="27" customHeight="1">
      <c r="A7" s="2" t="s">
        <v>22</v>
      </c>
      <c r="B7" s="9">
        <v>-197092.97</v>
      </c>
      <c r="C7" s="9">
        <v>-205153.53</v>
      </c>
      <c r="D7" s="9">
        <v>-190697.13999999998</v>
      </c>
      <c r="E7" s="9">
        <v>-234014.46000000002</v>
      </c>
      <c r="F7" s="9">
        <v>-213837.72</v>
      </c>
      <c r="G7" s="9">
        <v>-253964.88</v>
      </c>
      <c r="H7" s="9">
        <v>-176014.5</v>
      </c>
      <c r="I7" s="9">
        <v>-71994.48</v>
      </c>
      <c r="J7" s="9">
        <v>-75649.84999999999</v>
      </c>
      <c r="K7" s="9">
        <f>SUM(B7:J7)</f>
        <v>-1618419.5300000003</v>
      </c>
    </row>
    <row r="8" spans="1:11" ht="27" customHeight="1">
      <c r="A8" s="7" t="s">
        <v>23</v>
      </c>
      <c r="B8" s="8">
        <f>+B6+B7</f>
        <v>1196006.5100000002</v>
      </c>
      <c r="C8" s="8">
        <f aca="true" t="shared" si="0" ref="C8:J8">+C6+C7</f>
        <v>1944283.28</v>
      </c>
      <c r="D8" s="8">
        <f t="shared" si="0"/>
        <v>2293789.92</v>
      </c>
      <c r="E8" s="8">
        <f t="shared" si="0"/>
        <v>1197441.51</v>
      </c>
      <c r="F8" s="8">
        <f t="shared" si="0"/>
        <v>1679876.81</v>
      </c>
      <c r="G8" s="8">
        <f t="shared" si="0"/>
        <v>2376506.25</v>
      </c>
      <c r="H8" s="8">
        <f t="shared" si="0"/>
        <v>1267942.21</v>
      </c>
      <c r="I8" s="8">
        <f t="shared" si="0"/>
        <v>472307.51</v>
      </c>
      <c r="J8" s="8">
        <f t="shared" si="0"/>
        <v>722123.3800000001</v>
      </c>
      <c r="K8" s="8">
        <f>SUM(B8:J8)</f>
        <v>13150277.379999999</v>
      </c>
    </row>
    <row r="9" ht="24.75" customHeight="1"/>
    <row r="10" ht="21.75" customHeight="1"/>
    <row r="11" spans="1:14" ht="18.7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2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19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864620.54</v>
      </c>
      <c r="C14" s="12">
        <v>649200.07</v>
      </c>
      <c r="D14" s="12">
        <v>572936.92</v>
      </c>
      <c r="E14" s="12">
        <v>174515.03</v>
      </c>
      <c r="F14" s="12">
        <v>548767.97</v>
      </c>
      <c r="G14" s="12">
        <v>734095.48</v>
      </c>
      <c r="H14" s="12">
        <v>813855.05</v>
      </c>
      <c r="I14" s="12">
        <v>675444.75</v>
      </c>
      <c r="J14" s="12">
        <v>565265.31</v>
      </c>
      <c r="K14" s="12">
        <v>653472.41</v>
      </c>
      <c r="L14" s="12">
        <v>346439.24</v>
      </c>
      <c r="M14" s="12">
        <v>199668.71</v>
      </c>
      <c r="N14" s="12">
        <f>SUM(B14:M14)</f>
        <v>6798281.4799999995</v>
      </c>
    </row>
    <row r="15" spans="1:14" ht="27" customHeight="1">
      <c r="A15" s="2" t="s">
        <v>22</v>
      </c>
      <c r="B15" s="10">
        <v>-84598.72</v>
      </c>
      <c r="C15" s="10">
        <v>-84223.98</v>
      </c>
      <c r="D15" s="10">
        <v>-49471.31</v>
      </c>
      <c r="E15" s="10">
        <v>-13924.52</v>
      </c>
      <c r="F15" s="10">
        <v>-39556.27</v>
      </c>
      <c r="G15" s="10">
        <v>-77489.14</v>
      </c>
      <c r="H15" s="10">
        <v>-103436.24</v>
      </c>
      <c r="I15" s="10">
        <v>-46924.75</v>
      </c>
      <c r="J15" s="10">
        <v>-60824.14</v>
      </c>
      <c r="K15" s="10">
        <v>-47724.06</v>
      </c>
      <c r="L15" s="10">
        <v>-38793.75</v>
      </c>
      <c r="M15" s="10">
        <v>-23240.12</v>
      </c>
      <c r="N15" s="9">
        <f>SUM(B15:M15)</f>
        <v>-670206.9999999999</v>
      </c>
    </row>
    <row r="16" spans="1:14" ht="29.25" customHeight="1">
      <c r="A16" s="7" t="s">
        <v>23</v>
      </c>
      <c r="B16" s="8">
        <f>+B14+B15</f>
        <v>780021.8200000001</v>
      </c>
      <c r="C16" s="8">
        <f aca="true" t="shared" si="1" ref="C16:I16">+C14+C15</f>
        <v>564976.09</v>
      </c>
      <c r="D16" s="8">
        <f t="shared" si="1"/>
        <v>523465.61000000004</v>
      </c>
      <c r="E16" s="8">
        <f t="shared" si="1"/>
        <v>160590.51</v>
      </c>
      <c r="F16" s="8">
        <f t="shared" si="1"/>
        <v>509211.69999999995</v>
      </c>
      <c r="G16" s="8">
        <f t="shared" si="1"/>
        <v>656606.34</v>
      </c>
      <c r="H16" s="8">
        <f t="shared" si="1"/>
        <v>710418.81</v>
      </c>
      <c r="I16" s="8">
        <f t="shared" si="1"/>
        <v>628520</v>
      </c>
      <c r="J16" s="8">
        <f>+J14+J15</f>
        <v>504441.17000000004</v>
      </c>
      <c r="K16" s="8">
        <f>+K14+K15</f>
        <v>605748.3500000001</v>
      </c>
      <c r="L16" s="8">
        <f>+L14+L15</f>
        <v>307645.49</v>
      </c>
      <c r="M16" s="8">
        <f>+M14+M15</f>
        <v>176428.59</v>
      </c>
      <c r="N16" s="8">
        <f>+N14+N15</f>
        <v>6128074.4799999995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2014-08-20T20:30:24Z</dcterms:modified>
  <cp:category/>
  <cp:version/>
  <cp:contentType/>
  <cp:contentStatus/>
</cp:coreProperties>
</file>