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<sst xmlns="http://schemas.openxmlformats.org/spreadsheetml/2006/main" count="53" uniqueCount="48">
  <si>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</si>
  <si>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</si>
  <si>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</si>
  <si>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</si>
  <si>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</si>
  <si>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</si>
  <si>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</si>
  <si>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</si>
  <si>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</si>
  <si>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</si>
  <si>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</si>
  <si>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</si>
  <si>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</si>
  <si>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</si>
  <si>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</si>
  <si>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</si>
  <si>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</si>
  <si>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</si>
  <si>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</si>
  <si>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</si>
  <si>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</si>
  <si>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</si>
  <si>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</si>
  <si>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</si>
  <si>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</si>
  <si>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</si>
  <si>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</si>
  <si>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</si>
  <si>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</si>
  <si>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</si>
  <si>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</si>
  <si>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</si>
  <si>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</si>
  <si>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</si>
  <si>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</si>
  <si>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</si>
  <si>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</si>
  <si>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</si>
  <si>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</si>
  <si>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</si>
  <si>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</si>
  <si>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</si>
  <si>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</si>
  <si>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</si>
  <si>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</si>
  <si>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</si>
  <si>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</si>
  <si>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12/08/14 - VENCIMENTO 19/08/14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</si>
</sst>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H13" sqref="H13"/>
    </sheetView>
  </sheetViews>
  <sheetFormatPr defaultColWidth="9.00390625" defaultRowHeight="14.25"/>
  <cols>
    <col min="1" max="1" width="46.3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3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4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8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2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1486430.02</v>
      </c>
      <c r="C6" s="12">
        <v>2279867.9600000004</v>
      </c>
      <c r="D6" s="12">
        <v>2652863.66</v>
      </c>
      <c r="E6" s="12">
        <v>1502045.41</v>
      </c>
      <c r="F6" s="12">
        <v>1981700.62</v>
      </c>
      <c r="G6" s="12">
        <v>2720948.67</v>
      </c>
      <c r="H6" s="12">
        <v>1508818.55</v>
      </c>
      <c r="I6" s="12">
        <v>581980.2</v>
      </c>
      <c r="J6" s="12">
        <v>836830.45</v>
      </c>
      <c r="K6" s="12">
        <f>SUM(B6:J6)</f>
        <v>15551485.540000001</v>
      </c>
    </row>
    <row r="7" spans="1:11" ht="27" customHeight="1">
      <c r="A7" s="2" t="s">
        <v>22</v>
      </c>
      <c r="B7" s="9">
        <v>67980.58000000002</v>
      </c>
      <c r="C7" s="9">
        <v>-231075.24</v>
      </c>
      <c r="D7" s="9">
        <v>-260433.03</v>
      </c>
      <c r="E7" s="9">
        <v>-348323.63</v>
      </c>
      <c r="F7" s="9">
        <v>-50250.840000000026</v>
      </c>
      <c r="G7" s="9">
        <v>-375757.08999999997</v>
      </c>
      <c r="H7" s="9">
        <v>-145203.57</v>
      </c>
      <c r="I7" s="9">
        <v>-76866.33</v>
      </c>
      <c r="J7" s="9">
        <v>-83154.83</v>
      </c>
      <c r="K7" s="9">
        <f>SUM(B7:J7)</f>
        <v>-1503083.9800000002</v>
      </c>
    </row>
    <row r="8" spans="1:11" ht="27" customHeight="1">
      <c r="A8" s="7" t="s">
        <v>23</v>
      </c>
      <c r="B8" s="8">
        <f>+B6+B7</f>
        <v>1554410.6</v>
      </c>
      <c r="C8" s="8">
        <f aca="true" t="shared" si="0" ref="C8:J8">+C6+C7</f>
        <v>2048792.7200000004</v>
      </c>
      <c r="D8" s="8">
        <f t="shared" si="0"/>
        <v>2392430.6300000004</v>
      </c>
      <c r="E8" s="8">
        <f t="shared" si="0"/>
        <v>1153721.7799999998</v>
      </c>
      <c r="F8" s="8">
        <f t="shared" si="0"/>
        <v>1931449.78</v>
      </c>
      <c r="G8" s="8">
        <f t="shared" si="0"/>
        <v>2345191.58</v>
      </c>
      <c r="H8" s="8">
        <f t="shared" si="0"/>
        <v>1363614.98</v>
      </c>
      <c r="I8" s="8">
        <f t="shared" si="0"/>
        <v>505113.86999999994</v>
      </c>
      <c r="J8" s="8">
        <f t="shared" si="0"/>
        <v>753675.62</v>
      </c>
      <c r="K8" s="8">
        <f>SUM(B8:J8)</f>
        <v>14048401.559999999</v>
      </c>
    </row>
    <row r="11" spans="1:14" ht="18" customHeight="1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1.25" customHeight="1">
      <c r="A12" s="24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0.25" customHeight="1">
      <c r="A13" s="23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908065.69</v>
      </c>
      <c r="C14" s="12">
        <v>681424.86</v>
      </c>
      <c r="D14" s="12">
        <v>604152.97</v>
      </c>
      <c r="E14" s="12">
        <v>188404.92</v>
      </c>
      <c r="F14" s="12">
        <v>576833.54</v>
      </c>
      <c r="G14" s="12">
        <v>768578.05</v>
      </c>
      <c r="H14" s="12">
        <v>860682.84</v>
      </c>
      <c r="I14" s="12">
        <v>717024.81</v>
      </c>
      <c r="J14" s="12">
        <v>599738.09</v>
      </c>
      <c r="K14" s="12">
        <v>694614.98</v>
      </c>
      <c r="L14" s="12">
        <v>360942.51</v>
      </c>
      <c r="M14" s="12">
        <v>212986.08</v>
      </c>
      <c r="N14" s="12">
        <f>SUM(B14:M14)</f>
        <v>7173449.34</v>
      </c>
    </row>
    <row r="15" spans="1:14" ht="27" customHeight="1">
      <c r="A15" s="2" t="s">
        <v>22</v>
      </c>
      <c r="B15" s="10">
        <v>-92451</v>
      </c>
      <c r="C15" s="10">
        <v>-93615</v>
      </c>
      <c r="D15" s="10">
        <v>-56031</v>
      </c>
      <c r="E15" s="10">
        <v>-16761</v>
      </c>
      <c r="F15" s="10">
        <v>-45705</v>
      </c>
      <c r="G15" s="10">
        <v>-85800</v>
      </c>
      <c r="H15" s="10">
        <v>-113466</v>
      </c>
      <c r="I15" s="10">
        <v>-54546</v>
      </c>
      <c r="J15" s="10">
        <v>-68811</v>
      </c>
      <c r="K15" s="10">
        <v>-54531</v>
      </c>
      <c r="L15" s="10">
        <v>-42390</v>
      </c>
      <c r="M15" s="10">
        <v>-26325</v>
      </c>
      <c r="N15" s="9">
        <f>SUM(B15:M15)</f>
        <v>-750432</v>
      </c>
    </row>
    <row r="16" spans="1:14" ht="29.25" customHeight="1">
      <c r="A16" s="7" t="s">
        <v>23</v>
      </c>
      <c r="B16" s="8">
        <f>+B14+B15</f>
        <v>815614.69</v>
      </c>
      <c r="C16" s="8">
        <f aca="true" t="shared" si="1" ref="C16:I16">+C14+C15</f>
        <v>587809.86</v>
      </c>
      <c r="D16" s="8">
        <f t="shared" si="1"/>
        <v>548121.97</v>
      </c>
      <c r="E16" s="8">
        <f t="shared" si="1"/>
        <v>171643.92</v>
      </c>
      <c r="F16" s="8">
        <f t="shared" si="1"/>
        <v>531128.54</v>
      </c>
      <c r="G16" s="8">
        <f t="shared" si="1"/>
        <v>682778.05</v>
      </c>
      <c r="H16" s="8">
        <f t="shared" si="1"/>
        <v>747216.84</v>
      </c>
      <c r="I16" s="8">
        <f t="shared" si="1"/>
        <v>662478.81</v>
      </c>
      <c r="J16" s="8">
        <f>+J14+J15</f>
        <v>530927.09</v>
      </c>
      <c r="K16" s="8">
        <f>+K14+K15</f>
        <v>640083.98</v>
      </c>
      <c r="L16" s="8">
        <f>+L14+L15</f>
        <v>318552.51</v>
      </c>
      <c r="M16" s="8">
        <f>+M14+M15</f>
        <v>186661.08</v>
      </c>
      <c r="N16" s="8">
        <f>+N14+N15</f>
        <v>6423017.34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2014-08-18T19:35:35Z</dcterms:modified>
  <cp:category/>
  <cp:version/>
  <cp:contentType/>
  <cp:contentStatus/>
</cp:coreProperties>
</file>