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" windowWidth="14880" windowHeight="8190"/>
  </bookViews>
  <sheets>
    <sheet name="RESUMO SISTEMA" sheetId="5" r:id="rId1"/>
  </sheets>
  <definedNames>
    <definedName name="_xlnm.Print_Area" localSheetId="0">'RESUMO SISTEMA'!$A$1:$J$24</definedName>
    <definedName name="_xlnm.Print_Titles" localSheetId="0">'RESUMO SISTEMA'!$1:$20</definedName>
  </definedNames>
  <calcPr calcId="125725"/>
</workbook>
</file>

<file path=xl/calcChain.xml><?xml version="1.0" encoding="utf-8"?>
<calcChain xmlns="http://schemas.openxmlformats.org/spreadsheetml/2006/main">
  <c r="B5" i="5"/>
  <c r="C5"/>
  <c r="D5"/>
  <c r="E5"/>
  <c r="F5"/>
  <c r="G5"/>
  <c r="H5"/>
  <c r="I5"/>
  <c r="J5"/>
  <c r="B6"/>
  <c r="C6"/>
  <c r="D6"/>
  <c r="E6"/>
  <c r="F6"/>
  <c r="G6"/>
  <c r="H6"/>
  <c r="I6"/>
  <c r="J13"/>
  <c r="J14"/>
  <c r="B15"/>
  <c r="C15"/>
  <c r="D15"/>
  <c r="E15"/>
  <c r="F15"/>
  <c r="G15"/>
  <c r="H15"/>
  <c r="I15"/>
  <c r="J21"/>
  <c r="J22"/>
  <c r="B23"/>
  <c r="C23"/>
  <c r="D23"/>
  <c r="E23"/>
  <c r="F23"/>
  <c r="G23"/>
  <c r="H23"/>
  <c r="I23"/>
  <c r="J23"/>
  <c r="I7" l="1"/>
  <c r="G7"/>
  <c r="E7"/>
  <c r="C7"/>
  <c r="J6"/>
  <c r="J15"/>
  <c r="H7"/>
  <c r="F7"/>
  <c r="D7"/>
  <c r="B7"/>
  <c r="J7"/>
</calcChain>
</file>

<file path=xl/sharedStrings.xml><?xml version="1.0" encoding="utf-8"?>
<sst xmlns="http://schemas.openxmlformats.org/spreadsheetml/2006/main" count="57" uniqueCount="33">
  <si>
    <t>Área 1</t>
  </si>
  <si>
    <t>Área 2</t>
  </si>
  <si>
    <t>Área 3</t>
  </si>
  <si>
    <t>Área 4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</si>
  <si>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</si>
  <si>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</si>
  <si>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</si>
  <si>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</si>
  <si>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</si>
  <si>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</si>
  <si>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 xml:space="preserve">Consórcio Aliança Paulistana            </t>
  </si>
  <si>
    <t xml:space="preserve">Transcooper </t>
  </si>
  <si>
    <t xml:space="preserve">Consórcio Aliança Cooperpeople    </t>
  </si>
  <si>
    <t xml:space="preserve">Consórcio Auhto Pam                     </t>
  </si>
  <si>
    <t xml:space="preserve">Consórcio Auhto Pam </t>
  </si>
  <si>
    <t xml:space="preserve">Consórcio Unicoopers Cooperalfa                                   </t>
  </si>
  <si>
    <t>Consórcio Bandeirante de Transporte</t>
  </si>
  <si>
    <t>Sambaíba Transportes Urbanos Ltda.</t>
  </si>
  <si>
    <t>Consórcio Plus</t>
  </si>
  <si>
    <t>Consórcio Leste 4</t>
  </si>
  <si>
    <t>Via Sul Transportes Urbanos Ltda.</t>
  </si>
  <si>
    <t>Consórcio Unisul</t>
  </si>
  <si>
    <t>Consórcio Sete</t>
  </si>
  <si>
    <t xml:space="preserve">Consórcio Sudoeste de Transporte </t>
  </si>
  <si>
    <t>PERMISSÃO</t>
  </si>
  <si>
    <t>CONCESSÃO</t>
  </si>
  <si>
    <t>SISTEMA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</si>
  <si>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</si>
  <si>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</si>
  <si>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</si>
  <si>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</si>
  <si>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</si>
  <si>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OPERAÇÃO 28/09/13 - VENCIMENTO 04/10/13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</si>
</sst>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64" formatCode="_-&quot;R$&quot;\ * #,##0.00_-;\-&quot;R$&quot;\ * #,##0.00_-;_-&quot;R$&quot;\ * &quot;-&quot;??_-;_-@_-"/>
    <numFmt numFmtId="165" formatCode="_(* #,##0_);_(* \(#,##0\);_(* &quot;-&quot;??_);_(@_)"/>
    <numFmt numFmtId="166" formatCode="_-&quot;R$&quot;\ * #,##0_-;\-&quot;R$&quot;\ * #,##0_-;_-&quot;R$&quot;\ * &quot;-&quot;??_-;_-@_-"/>
    <numFmt numFmtId="167" formatCode="_(&quot;R$ &quot;* #,##0_);_(&quot;R$ &quot;* \(#,##0\);_(&quot;R$ &quot;* &quot;-&quot;??_);_(@_)"/>
  </numFmts>
  <fonts count="5">
    <font>
      <sz val="11"/>
      <color theme="1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1" fontId="1" fillId="0" borderId="0" applyBorder="0"/>
    <xf numFmtId="43" fontId="2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left" vertical="center" indent="1"/>
    </xf>
    <xf numFmtId="0" fontId="3" fillId="0" borderId="5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1" fontId="1" fillId="2" borderId="2" xfId="2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indent="1"/>
    </xf>
    <xf numFmtId="166" fontId="3" fillId="0" borderId="3" xfId="1" applyNumberFormat="1" applyFont="1" applyFill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167" fontId="3" fillId="0" borderId="1" xfId="1" applyNumberFormat="1" applyFont="1" applyFill="1" applyBorder="1" applyAlignment="1">
      <alignment vertical="center"/>
    </xf>
    <xf numFmtId="167" fontId="3" fillId="0" borderId="1" xfId="1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 wrapText="1" indent="1"/>
    </xf>
    <xf numFmtId="166" fontId="3" fillId="3" borderId="1" xfId="1" applyNumberFormat="1" applyFont="1" applyFill="1" applyBorder="1" applyAlignment="1">
      <alignment horizontal="center" vertical="center"/>
    </xf>
    <xf numFmtId="165" fontId="2" fillId="0" borderId="0" xfId="3" applyNumberFormat="1" applyFont="1" applyFill="1" applyAlignment="1">
      <alignment vertical="center"/>
    </xf>
    <xf numFmtId="43" fontId="2" fillId="0" borderId="0" xfId="3" applyFont="1" applyFill="1" applyAlignment="1">
      <alignment vertical="center"/>
    </xf>
    <xf numFmtId="0" fontId="3" fillId="0" borderId="4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</cellXfs>
  <cellStyles count="4">
    <cellStyle name="Moeda" xfId="1" builtinId="4"/>
    <cellStyle name="Normal" xfId="0" builtinId="0"/>
    <cellStyle name="Normal_REMT03" xfId="2"/>
    <cellStyle name="Separador de milhares" xfId="3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topLeftCell="B1" zoomScale="80" zoomScaleNormal="80" workbookViewId="0">
      <selection activeCell="K1" sqref="K1"/>
    </sheetView>
  </sheetViews>
  <sheetFormatPr defaultRowHeight="14.25"/>
  <cols>
    <col min="1" max="1" width="65" style="1" customWidth="1"/>
    <col min="2" max="2" width="14.625" style="1" bestFit="1" customWidth="1"/>
    <col min="3" max="3" width="16.25" style="1" bestFit="1" customWidth="1"/>
    <col min="4" max="5" width="14.375" style="1" bestFit="1" customWidth="1"/>
    <col min="6" max="6" width="15.5" style="1" bestFit="1" customWidth="1"/>
    <col min="7" max="7" width="14.125" style="1" bestFit="1" customWidth="1"/>
    <col min="8" max="8" width="13.875" style="1" bestFit="1" customWidth="1"/>
    <col min="9" max="9" width="15.75" style="1" bestFit="1" customWidth="1"/>
    <col min="10" max="10" width="14.5" style="1" bestFit="1" customWidth="1"/>
    <col min="11" max="11" width="9" style="1"/>
    <col min="12" max="12" width="12.625" style="1" bestFit="1" customWidth="1"/>
    <col min="13" max="16384" width="9" style="1"/>
  </cols>
  <sheetData>
    <row r="1" spans="1:11" ht="21">
      <c r="A1" s="18" t="s">
        <v>28</v>
      </c>
      <c r="B1" s="18"/>
      <c r="C1" s="18"/>
      <c r="D1" s="18"/>
      <c r="E1" s="18"/>
      <c r="F1" s="18"/>
      <c r="G1" s="18"/>
      <c r="H1" s="18"/>
      <c r="I1" s="18"/>
      <c r="J1" s="18"/>
    </row>
    <row r="2" spans="1:11" ht="21">
      <c r="A2" s="19" t="s">
        <v>32</v>
      </c>
      <c r="B2" s="19"/>
      <c r="C2" s="19"/>
      <c r="D2" s="19"/>
      <c r="E2" s="19"/>
      <c r="F2" s="19"/>
      <c r="G2" s="19"/>
      <c r="H2" s="19"/>
      <c r="I2" s="19"/>
      <c r="J2" s="19"/>
    </row>
    <row r="3" spans="1:11" ht="21">
      <c r="A3" s="5"/>
      <c r="B3" s="5"/>
      <c r="C3" s="5"/>
      <c r="D3" s="5"/>
      <c r="E3" s="5"/>
      <c r="F3" s="5"/>
      <c r="G3" s="5"/>
      <c r="H3" s="5"/>
      <c r="I3" s="5"/>
      <c r="J3" s="5"/>
    </row>
    <row r="4" spans="1:11" ht="40.5" customHeight="1">
      <c r="A4" s="12" t="s">
        <v>26</v>
      </c>
      <c r="B4" s="12" t="s">
        <v>0</v>
      </c>
      <c r="C4" s="12" t="s">
        <v>1</v>
      </c>
      <c r="D4" s="12" t="s">
        <v>2</v>
      </c>
      <c r="E4" s="12" t="s">
        <v>3</v>
      </c>
      <c r="F4" s="12" t="s">
        <v>4</v>
      </c>
      <c r="G4" s="12" t="s">
        <v>5</v>
      </c>
      <c r="H4" s="12" t="s">
        <v>6</v>
      </c>
      <c r="I4" s="12" t="s">
        <v>7</v>
      </c>
      <c r="J4" s="12" t="s">
        <v>27</v>
      </c>
    </row>
    <row r="5" spans="1:11" ht="24" customHeight="1">
      <c r="A5" s="13" t="s">
        <v>29</v>
      </c>
      <c r="B5" s="14">
        <f t="shared" ref="B5:I7" si="0">+B13+B21</f>
        <v>1354537.58</v>
      </c>
      <c r="C5" s="14">
        <f t="shared" si="0"/>
        <v>1519950</v>
      </c>
      <c r="D5" s="14">
        <f t="shared" si="0"/>
        <v>1820561.03</v>
      </c>
      <c r="E5" s="14">
        <f t="shared" si="0"/>
        <v>1650609.49</v>
      </c>
      <c r="F5" s="14">
        <f t="shared" si="0"/>
        <v>1099766.01</v>
      </c>
      <c r="G5" s="14">
        <f t="shared" si="0"/>
        <v>1956104.4300000002</v>
      </c>
      <c r="H5" s="14">
        <f t="shared" si="0"/>
        <v>1929801.8499999999</v>
      </c>
      <c r="I5" s="14">
        <f t="shared" si="0"/>
        <v>984085.76</v>
      </c>
      <c r="J5" s="14">
        <f>SUM(B5:I5)</f>
        <v>12315416.15</v>
      </c>
      <c r="K5" s="9"/>
    </row>
    <row r="6" spans="1:11" ht="24" customHeight="1">
      <c r="A6" s="2" t="s">
        <v>30</v>
      </c>
      <c r="B6" s="10">
        <f t="shared" si="0"/>
        <v>-204471</v>
      </c>
      <c r="C6" s="10">
        <f t="shared" si="0"/>
        <v>-243604.91</v>
      </c>
      <c r="D6" s="10">
        <f t="shared" si="0"/>
        <v>-246529.94</v>
      </c>
      <c r="E6" s="10">
        <f t="shared" si="0"/>
        <v>-925148.5</v>
      </c>
      <c r="F6" s="10">
        <f t="shared" si="0"/>
        <v>-186300.66</v>
      </c>
      <c r="G6" s="10">
        <f t="shared" si="0"/>
        <v>-234135.33000000002</v>
      </c>
      <c r="H6" s="10">
        <f t="shared" si="0"/>
        <v>-184061.61</v>
      </c>
      <c r="I6" s="10">
        <f t="shared" si="0"/>
        <v>-156144</v>
      </c>
      <c r="J6" s="10">
        <f>SUM(B6:I6)</f>
        <v>-2380395.9500000002</v>
      </c>
      <c r="K6" s="9"/>
    </row>
    <row r="7" spans="1:11" ht="29.25" customHeight="1">
      <c r="A7" s="7" t="s">
        <v>31</v>
      </c>
      <c r="B7" s="8">
        <f t="shared" si="0"/>
        <v>1150066.58</v>
      </c>
      <c r="C7" s="8">
        <f t="shared" si="0"/>
        <v>1276345.0900000001</v>
      </c>
      <c r="D7" s="8">
        <f t="shared" si="0"/>
        <v>1574031.09</v>
      </c>
      <c r="E7" s="8">
        <f t="shared" si="0"/>
        <v>725460.99</v>
      </c>
      <c r="F7" s="8">
        <f t="shared" si="0"/>
        <v>913465.35</v>
      </c>
      <c r="G7" s="8">
        <f t="shared" si="0"/>
        <v>1721969.1</v>
      </c>
      <c r="H7" s="8">
        <f t="shared" si="0"/>
        <v>1745740.2399999998</v>
      </c>
      <c r="I7" s="8">
        <f t="shared" si="0"/>
        <v>827941.76</v>
      </c>
      <c r="J7" s="8">
        <f>SUM(B7:I7)</f>
        <v>9935020.1999999993</v>
      </c>
      <c r="K7" s="9"/>
    </row>
    <row r="10" spans="1:11" ht="21">
      <c r="A10" s="5"/>
      <c r="B10" s="5"/>
      <c r="C10" s="5"/>
      <c r="D10" s="5"/>
      <c r="E10" s="5"/>
      <c r="F10" s="5"/>
      <c r="G10" s="5"/>
      <c r="H10" s="5"/>
      <c r="I10" s="5"/>
      <c r="J10" s="5"/>
    </row>
    <row r="11" spans="1:11" ht="38.25">
      <c r="A11" s="17" t="s">
        <v>25</v>
      </c>
      <c r="B11" s="6" t="s">
        <v>16</v>
      </c>
      <c r="C11" s="6" t="s">
        <v>17</v>
      </c>
      <c r="D11" s="6" t="s">
        <v>18</v>
      </c>
      <c r="E11" s="6" t="s">
        <v>19</v>
      </c>
      <c r="F11" s="6" t="s">
        <v>20</v>
      </c>
      <c r="G11" s="6" t="s">
        <v>21</v>
      </c>
      <c r="H11" s="6" t="s">
        <v>22</v>
      </c>
      <c r="I11" s="6" t="s">
        <v>23</v>
      </c>
      <c r="J11" s="17" t="s">
        <v>27</v>
      </c>
    </row>
    <row r="12" spans="1:11" ht="15.75">
      <c r="A12" s="17"/>
      <c r="B12" s="3" t="s">
        <v>0</v>
      </c>
      <c r="C12" s="3" t="s">
        <v>1</v>
      </c>
      <c r="D12" s="3" t="s">
        <v>2</v>
      </c>
      <c r="E12" s="3" t="s">
        <v>3</v>
      </c>
      <c r="F12" s="3" t="s">
        <v>4</v>
      </c>
      <c r="G12" s="3" t="s">
        <v>5</v>
      </c>
      <c r="H12" s="3" t="s">
        <v>6</v>
      </c>
      <c r="I12" s="3" t="s">
        <v>7</v>
      </c>
      <c r="J12" s="17"/>
    </row>
    <row r="13" spans="1:11" ht="27" customHeight="1">
      <c r="A13" s="13" t="s">
        <v>29</v>
      </c>
      <c r="B13" s="14">
        <v>771103.15</v>
      </c>
      <c r="C13" s="14">
        <v>1100500.1000000001</v>
      </c>
      <c r="D13" s="14">
        <v>1157166.8</v>
      </c>
      <c r="E13" s="14">
        <v>834295.83</v>
      </c>
      <c r="F13" s="14">
        <v>638874.87</v>
      </c>
      <c r="G13" s="14">
        <v>1106095.52</v>
      </c>
      <c r="H13" s="14">
        <v>1410652.93</v>
      </c>
      <c r="I13" s="14">
        <v>640763.99</v>
      </c>
      <c r="J13" s="14">
        <f>SUM(B13:I13)</f>
        <v>7659453.1899999995</v>
      </c>
    </row>
    <row r="14" spans="1:11" ht="27" customHeight="1">
      <c r="A14" s="2" t="s">
        <v>30</v>
      </c>
      <c r="B14" s="10">
        <v>-104529</v>
      </c>
      <c r="C14" s="10">
        <v>-148681.91</v>
      </c>
      <c r="D14" s="10">
        <v>-134638.94</v>
      </c>
      <c r="E14" s="10">
        <v>-804812.5</v>
      </c>
      <c r="F14" s="10">
        <v>-89223.66</v>
      </c>
      <c r="G14" s="10">
        <v>-111573.33</v>
      </c>
      <c r="H14" s="10">
        <v>-122876.61</v>
      </c>
      <c r="I14" s="10">
        <v>-98679</v>
      </c>
      <c r="J14" s="10">
        <f>SUM(B14:I14)</f>
        <v>-1615014.9500000002</v>
      </c>
    </row>
    <row r="15" spans="1:11" ht="27" customHeight="1">
      <c r="A15" s="7" t="s">
        <v>31</v>
      </c>
      <c r="B15" s="8">
        <f>+B13+B14</f>
        <v>666574.15</v>
      </c>
      <c r="C15" s="8">
        <f t="shared" ref="C15:I15" si="1">+C13+C14</f>
        <v>951818.19000000006</v>
      </c>
      <c r="D15" s="8">
        <f t="shared" si="1"/>
        <v>1022527.8600000001</v>
      </c>
      <c r="E15" s="8">
        <f t="shared" si="1"/>
        <v>29483.329999999958</v>
      </c>
      <c r="F15" s="8">
        <f t="shared" si="1"/>
        <v>549651.21</v>
      </c>
      <c r="G15" s="8">
        <f t="shared" si="1"/>
        <v>994522.19000000006</v>
      </c>
      <c r="H15" s="8">
        <f t="shared" si="1"/>
        <v>1287776.3199999998</v>
      </c>
      <c r="I15" s="8">
        <f t="shared" si="1"/>
        <v>542084.99</v>
      </c>
      <c r="J15" s="8">
        <f>SUM(B15:I15)</f>
        <v>6044438.2400000002</v>
      </c>
    </row>
    <row r="18" spans="1:12" ht="21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2" ht="38.25">
      <c r="A19" s="17" t="s">
        <v>24</v>
      </c>
      <c r="B19" s="4" t="s">
        <v>8</v>
      </c>
      <c r="C19" s="4" t="s">
        <v>9</v>
      </c>
      <c r="D19" s="4" t="s">
        <v>10</v>
      </c>
      <c r="E19" s="4" t="s">
        <v>11</v>
      </c>
      <c r="F19" s="4" t="s">
        <v>12</v>
      </c>
      <c r="G19" s="4" t="s">
        <v>13</v>
      </c>
      <c r="H19" s="4" t="s">
        <v>14</v>
      </c>
      <c r="I19" s="4" t="s">
        <v>15</v>
      </c>
      <c r="J19" s="20" t="s">
        <v>27</v>
      </c>
    </row>
    <row r="20" spans="1:12" ht="15.75">
      <c r="A20" s="17"/>
      <c r="B20" s="3" t="s">
        <v>0</v>
      </c>
      <c r="C20" s="3" t="s">
        <v>1</v>
      </c>
      <c r="D20" s="3" t="s">
        <v>2</v>
      </c>
      <c r="E20" s="3" t="s">
        <v>3</v>
      </c>
      <c r="F20" s="3" t="s">
        <v>4</v>
      </c>
      <c r="G20" s="3" t="s">
        <v>5</v>
      </c>
      <c r="H20" s="3" t="s">
        <v>6</v>
      </c>
      <c r="I20" s="3" t="s">
        <v>7</v>
      </c>
      <c r="J20" s="21"/>
    </row>
    <row r="21" spans="1:12" ht="27" customHeight="1">
      <c r="A21" s="13" t="s">
        <v>29</v>
      </c>
      <c r="B21" s="14">
        <v>583434.43000000005</v>
      </c>
      <c r="C21" s="14">
        <v>419449.9</v>
      </c>
      <c r="D21" s="14">
        <v>663394.23</v>
      </c>
      <c r="E21" s="14">
        <v>816313.66</v>
      </c>
      <c r="F21" s="14">
        <v>460891.14</v>
      </c>
      <c r="G21" s="14">
        <v>850008.91</v>
      </c>
      <c r="H21" s="14">
        <v>519148.92</v>
      </c>
      <c r="I21" s="14">
        <v>343321.77</v>
      </c>
      <c r="J21" s="14">
        <f>SUM(B21:I21)</f>
        <v>4655962.9600000009</v>
      </c>
      <c r="L21" s="16"/>
    </row>
    <row r="22" spans="1:12" ht="27" customHeight="1">
      <c r="A22" s="2" t="s">
        <v>30</v>
      </c>
      <c r="B22" s="11">
        <v>-99942</v>
      </c>
      <c r="C22" s="11">
        <v>-94923</v>
      </c>
      <c r="D22" s="11">
        <v>-111891</v>
      </c>
      <c r="E22" s="11">
        <v>-120336</v>
      </c>
      <c r="F22" s="11">
        <v>-97077</v>
      </c>
      <c r="G22" s="11">
        <v>-122562</v>
      </c>
      <c r="H22" s="11">
        <v>-61185</v>
      </c>
      <c r="I22" s="11">
        <v>-57465</v>
      </c>
      <c r="J22" s="10">
        <f>SUM(B22:I22)</f>
        <v>-765381</v>
      </c>
      <c r="L22" s="16"/>
    </row>
    <row r="23" spans="1:12" ht="29.25" customHeight="1">
      <c r="A23" s="7" t="s">
        <v>31</v>
      </c>
      <c r="B23" s="8">
        <f>+B21+B22</f>
        <v>483492.43000000005</v>
      </c>
      <c r="C23" s="8">
        <f t="shared" ref="C23:J23" si="2">+C21+C22</f>
        <v>324526.90000000002</v>
      </c>
      <c r="D23" s="8">
        <f t="shared" si="2"/>
        <v>551503.23</v>
      </c>
      <c r="E23" s="8">
        <f t="shared" si="2"/>
        <v>695977.66</v>
      </c>
      <c r="F23" s="8">
        <f t="shared" si="2"/>
        <v>363814.14</v>
      </c>
      <c r="G23" s="8">
        <f t="shared" si="2"/>
        <v>727446.91</v>
      </c>
      <c r="H23" s="8">
        <f t="shared" si="2"/>
        <v>457963.92</v>
      </c>
      <c r="I23" s="8">
        <f t="shared" si="2"/>
        <v>285856.77</v>
      </c>
      <c r="J23" s="8">
        <f t="shared" si="2"/>
        <v>3890581.9600000009</v>
      </c>
      <c r="L23" s="16"/>
    </row>
    <row r="24" spans="1:12">
      <c r="L24" s="16"/>
    </row>
    <row r="25" spans="1:12">
      <c r="J25" s="15"/>
      <c r="L25" s="16"/>
    </row>
    <row r="26" spans="1:12">
      <c r="L26" s="16"/>
    </row>
    <row r="27" spans="1:12">
      <c r="L27" s="16"/>
    </row>
    <row r="28" spans="1:12">
      <c r="L28" s="16"/>
    </row>
  </sheetData>
  <mergeCells count="6">
    <mergeCell ref="A11:A12"/>
    <mergeCell ref="J11:J12"/>
    <mergeCell ref="A19:A20"/>
    <mergeCell ref="A1:J1"/>
    <mergeCell ref="A2:J2"/>
    <mergeCell ref="J19:J20"/>
  </mergeCells>
  <pageMargins left="0.19685039370078741" right="0.15748031496062992" top="0.62992125984251968" bottom="0.27559055118110237" header="0.31496062992125984" footer="0.31496062992125984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RESUMO SISTEMA</vt:lpstr>
      <vt:lpstr>'RESUMO SISTEMA'!Area_de_impressao</vt:lpstr>
      <vt:lpstr>'RESUMO SISTEMA'!Titulos_de_impressao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s1212230</dc:creator>
  <cp:lastModifiedBy>s1214616</cp:lastModifiedBy>
  <cp:lastPrinted>2013-07-10T12:50:41Z</cp:lastPrinted>
  <dcterms:created xsi:type="dcterms:W3CDTF">2012-11-28T17:54:39Z</dcterms:created>
  <dcterms:modified xsi:type="dcterms:W3CDTF">2013-10-03T18:50:35Z</dcterms:modified>
</cp:coreProperties>
</file>