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<sst xmlns="http://schemas.openxmlformats.org/spreadsheetml/2006/main" count="94" uniqueCount="94">
  <si>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</si>
  <si>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</si>
  <si>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</si>
  <si>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</si>
  <si>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</si>
  <si>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</si>
  <si>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</si>
  <si>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</si>
  <si>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</si>
  <si>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</si>
  <si>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</si>
  <si>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</si>
  <si>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</si>
  <si>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</si>
  <si>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</si>
  <si>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</si>
  <si>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</si>
  <si>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</si>
  <si>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</si>
  <si>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</si>
  <si>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</si>
  <si>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</si>
  <si>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</si>
  <si>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</si>
  <si>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</si>
  <si>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</si>
  <si>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</si>
  <si>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</si>
  <si>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</si>
  <si>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</si>
  <si>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</si>
  <si>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</si>
  <si>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</si>
  <si>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</si>
  <si>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</si>
  <si>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</si>
  <si>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</si>
  <si>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</si>
  <si>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</si>
  <si>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</si>
  <si>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</si>
  <si>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</si>
  <si>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</si>
  <si>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</si>
  <si>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</si>
  <si>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</si>
  <si>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</si>
  <si>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</si>
  <si>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</si>
  <si>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</si>
  <si>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</si>
  <si>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</si>
  <si>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</si>
  <si>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</si>
  <si>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</si>
  <si>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</si>
  <si>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</si>
  <si>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</si>
  <si>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</si>
  <si>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</si>
  <si>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</si>
  <si>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</si>
  <si>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</si>
  <si>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</si>
  <si>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</si>
  <si>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</si>
  <si>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</si>
  <si>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</si>
  <si>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</si>
  <si>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</si>
  <si>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</si>
  <si>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</si>
  <si>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</si>
  <si>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</si>
  <si>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</si>
  <si>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</si>
  <si>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</si>
  <si>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</si>
  <si>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</si>
  <si>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</si>
  <si>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</si>
  <si>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</si>
  <si>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</si>
  <si>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</si>
  <si>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</si>
  <si>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</si>
  <si>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</si>
  <si>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</si>
  <si>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</si>
  <si>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</si>
  <si>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</si>
  <si>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</si>
  <si>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</si>
  <si>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29/09/13 - VENCIMENTO 04/10/13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</si>
</sst>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221082</v>
      </c>
      <c r="C7" s="10">
        <f aca="true" t="shared" si="0" ref="C7:I7">C8+C16+C20</f>
        <v>164282</v>
      </c>
      <c r="D7" s="10">
        <f t="shared" si="0"/>
        <v>247839</v>
      </c>
      <c r="E7" s="10">
        <f t="shared" si="0"/>
        <v>312023</v>
      </c>
      <c r="F7" s="10">
        <f t="shared" si="0"/>
        <v>166398</v>
      </c>
      <c r="G7" s="10">
        <f t="shared" si="0"/>
        <v>328203</v>
      </c>
      <c r="H7" s="10">
        <f t="shared" si="0"/>
        <v>198617</v>
      </c>
      <c r="I7" s="10">
        <f t="shared" si="0"/>
        <v>104268</v>
      </c>
      <c r="J7" s="10">
        <f>+J8+J16+J20</f>
        <v>1742712</v>
      </c>
      <c r="L7" s="42"/>
    </row>
    <row r="8" spans="1:10" ht="15.75">
      <c r="A8" s="11" t="s">
        <v>22</v>
      </c>
      <c r="B8" s="12">
        <f>+B9+B12</f>
        <v>122194</v>
      </c>
      <c r="C8" s="12">
        <f>+C9+C12</f>
        <v>96406</v>
      </c>
      <c r="D8" s="12">
        <f aca="true" t="shared" si="1" ref="D8:I8">+D9+D12</f>
        <v>149350</v>
      </c>
      <c r="E8" s="12">
        <f t="shared" si="1"/>
        <v>176558</v>
      </c>
      <c r="F8" s="12">
        <f t="shared" si="1"/>
        <v>96318</v>
      </c>
      <c r="G8" s="12">
        <f t="shared" si="1"/>
        <v>183395</v>
      </c>
      <c r="H8" s="12">
        <f t="shared" si="1"/>
        <v>106229</v>
      </c>
      <c r="I8" s="12">
        <f t="shared" si="1"/>
        <v>62165</v>
      </c>
      <c r="J8" s="12">
        <f>SUM(B8:I8)</f>
        <v>992615</v>
      </c>
    </row>
    <row r="9" spans="1:10" ht="15.75">
      <c r="A9" s="13" t="s">
        <v>23</v>
      </c>
      <c r="B9" s="14">
        <v>23152</v>
      </c>
      <c r="C9" s="14">
        <v>21958</v>
      </c>
      <c r="D9" s="14">
        <v>25256</v>
      </c>
      <c r="E9" s="14">
        <v>28361</v>
      </c>
      <c r="F9" s="14">
        <v>20740</v>
      </c>
      <c r="G9" s="14">
        <v>28204</v>
      </c>
      <c r="H9" s="14">
        <v>14705</v>
      </c>
      <c r="I9" s="14">
        <v>12399</v>
      </c>
      <c r="J9" s="12">
        <f aca="true" t="shared" si="2" ref="J9:J15">SUM(B9:I9)</f>
        <v>174775</v>
      </c>
    </row>
    <row r="10" spans="1:10" ht="15.75">
      <c r="A10" s="15" t="s">
        <v>24</v>
      </c>
      <c r="B10" s="14">
        <f>+B9-B11</f>
        <v>23152</v>
      </c>
      <c r="C10" s="14">
        <f aca="true" t="shared" si="3" ref="C10:I10">+C9-C11</f>
        <v>21958</v>
      </c>
      <c r="D10" s="14">
        <f t="shared" si="3"/>
        <v>25256</v>
      </c>
      <c r="E10" s="14">
        <f t="shared" si="3"/>
        <v>28361</v>
      </c>
      <c r="F10" s="14">
        <f t="shared" si="3"/>
        <v>20740</v>
      </c>
      <c r="G10" s="14">
        <f t="shared" si="3"/>
        <v>28204</v>
      </c>
      <c r="H10" s="14">
        <f t="shared" si="3"/>
        <v>14705</v>
      </c>
      <c r="I10" s="14">
        <f t="shared" si="3"/>
        <v>12399</v>
      </c>
      <c r="J10" s="12">
        <f t="shared" si="2"/>
        <v>174775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99042</v>
      </c>
      <c r="C12" s="14">
        <f aca="true" t="shared" si="4" ref="C12:I12">C13+C14+C15</f>
        <v>74448</v>
      </c>
      <c r="D12" s="14">
        <f t="shared" si="4"/>
        <v>124094</v>
      </c>
      <c r="E12" s="14">
        <f t="shared" si="4"/>
        <v>148197</v>
      </c>
      <c r="F12" s="14">
        <f t="shared" si="4"/>
        <v>75578</v>
      </c>
      <c r="G12" s="14">
        <f t="shared" si="4"/>
        <v>155191</v>
      </c>
      <c r="H12" s="14">
        <f t="shared" si="4"/>
        <v>91524</v>
      </c>
      <c r="I12" s="14">
        <f t="shared" si="4"/>
        <v>49766</v>
      </c>
      <c r="J12" s="12">
        <f t="shared" si="2"/>
        <v>817840</v>
      </c>
    </row>
    <row r="13" spans="1:10" ht="15.75">
      <c r="A13" s="15" t="s">
        <v>27</v>
      </c>
      <c r="B13" s="14">
        <v>45057</v>
      </c>
      <c r="C13" s="14">
        <v>35536</v>
      </c>
      <c r="D13" s="14">
        <v>57854</v>
      </c>
      <c r="E13" s="14">
        <v>69346</v>
      </c>
      <c r="F13" s="14">
        <v>36230</v>
      </c>
      <c r="G13" s="14">
        <v>73716</v>
      </c>
      <c r="H13" s="14">
        <v>42186</v>
      </c>
      <c r="I13" s="14">
        <v>21932</v>
      </c>
      <c r="J13" s="12">
        <f t="shared" si="2"/>
        <v>381857</v>
      </c>
    </row>
    <row r="14" spans="1:10" ht="15.75">
      <c r="A14" s="15" t="s">
        <v>28</v>
      </c>
      <c r="B14" s="14">
        <v>43070</v>
      </c>
      <c r="C14" s="14">
        <v>30223</v>
      </c>
      <c r="D14" s="14">
        <v>54076</v>
      </c>
      <c r="E14" s="14">
        <v>62771</v>
      </c>
      <c r="F14" s="14">
        <v>31336</v>
      </c>
      <c r="G14" s="14">
        <v>66055</v>
      </c>
      <c r="H14" s="14">
        <v>40785</v>
      </c>
      <c r="I14" s="14">
        <v>23649</v>
      </c>
      <c r="J14" s="12">
        <f t="shared" si="2"/>
        <v>351965</v>
      </c>
    </row>
    <row r="15" spans="1:10" ht="15.75">
      <c r="A15" s="15" t="s">
        <v>29</v>
      </c>
      <c r="B15" s="14">
        <v>10915</v>
      </c>
      <c r="C15" s="14">
        <v>8689</v>
      </c>
      <c r="D15" s="14">
        <v>12164</v>
      </c>
      <c r="E15" s="14">
        <v>16080</v>
      </c>
      <c r="F15" s="14">
        <v>8012</v>
      </c>
      <c r="G15" s="14">
        <v>15420</v>
      </c>
      <c r="H15" s="14">
        <v>8553</v>
      </c>
      <c r="I15" s="14">
        <v>4185</v>
      </c>
      <c r="J15" s="12">
        <f t="shared" si="2"/>
        <v>84018</v>
      </c>
    </row>
    <row r="16" spans="1:10" ht="15.75">
      <c r="A16" s="17" t="s">
        <v>30</v>
      </c>
      <c r="B16" s="18">
        <f>B17+B18+B19</f>
        <v>71595</v>
      </c>
      <c r="C16" s="18">
        <f aca="true" t="shared" si="5" ref="C16:I16">C17+C18+C19</f>
        <v>46646</v>
      </c>
      <c r="D16" s="18">
        <f t="shared" si="5"/>
        <v>64382</v>
      </c>
      <c r="E16" s="18">
        <f t="shared" si="5"/>
        <v>89429</v>
      </c>
      <c r="F16" s="18">
        <f t="shared" si="5"/>
        <v>47878</v>
      </c>
      <c r="G16" s="18">
        <f t="shared" si="5"/>
        <v>107798</v>
      </c>
      <c r="H16" s="18">
        <f t="shared" si="5"/>
        <v>75235</v>
      </c>
      <c r="I16" s="18">
        <f t="shared" si="5"/>
        <v>34447</v>
      </c>
      <c r="J16" s="12">
        <f aca="true" t="shared" si="6" ref="J16:J22">SUM(B16:I16)</f>
        <v>537410</v>
      </c>
    </row>
    <row r="17" spans="1:10" ht="18.75" customHeight="1">
      <c r="A17" s="13" t="s">
        <v>31</v>
      </c>
      <c r="B17" s="14">
        <v>38761</v>
      </c>
      <c r="C17" s="14">
        <v>28418</v>
      </c>
      <c r="D17" s="14">
        <v>36075</v>
      </c>
      <c r="E17" s="14">
        <v>51055</v>
      </c>
      <c r="F17" s="14">
        <v>28867</v>
      </c>
      <c r="G17" s="14">
        <v>61095</v>
      </c>
      <c r="H17" s="14">
        <v>40482</v>
      </c>
      <c r="I17" s="14">
        <v>19027</v>
      </c>
      <c r="J17" s="12">
        <f t="shared" si="6"/>
        <v>303780</v>
      </c>
    </row>
    <row r="18" spans="1:10" ht="18.75" customHeight="1">
      <c r="A18" s="13" t="s">
        <v>32</v>
      </c>
      <c r="B18" s="14">
        <v>26462</v>
      </c>
      <c r="C18" s="14">
        <v>13989</v>
      </c>
      <c r="D18" s="14">
        <v>22939</v>
      </c>
      <c r="E18" s="14">
        <v>30533</v>
      </c>
      <c r="F18" s="14">
        <v>15224</v>
      </c>
      <c r="G18" s="14">
        <v>38263</v>
      </c>
      <c r="H18" s="14">
        <v>29194</v>
      </c>
      <c r="I18" s="14">
        <v>13115</v>
      </c>
      <c r="J18" s="12">
        <f t="shared" si="6"/>
        <v>189719</v>
      </c>
    </row>
    <row r="19" spans="1:10" ht="18.75" customHeight="1">
      <c r="A19" s="13" t="s">
        <v>33</v>
      </c>
      <c r="B19" s="14">
        <v>6372</v>
      </c>
      <c r="C19" s="14">
        <v>4239</v>
      </c>
      <c r="D19" s="14">
        <v>5368</v>
      </c>
      <c r="E19" s="14">
        <v>7841</v>
      </c>
      <c r="F19" s="14">
        <v>3787</v>
      </c>
      <c r="G19" s="14">
        <v>8440</v>
      </c>
      <c r="H19" s="14">
        <v>5559</v>
      </c>
      <c r="I19" s="14">
        <v>2305</v>
      </c>
      <c r="J19" s="12">
        <f t="shared" si="6"/>
        <v>43911</v>
      </c>
    </row>
    <row r="20" spans="1:10" ht="18.75" customHeight="1">
      <c r="A20" s="17" t="s">
        <v>34</v>
      </c>
      <c r="B20" s="14">
        <f>B21+B22</f>
        <v>27293</v>
      </c>
      <c r="C20" s="14">
        <f aca="true" t="shared" si="7" ref="C20:I20">C21+C22</f>
        <v>21230</v>
      </c>
      <c r="D20" s="14">
        <f t="shared" si="7"/>
        <v>34107</v>
      </c>
      <c r="E20" s="14">
        <f t="shared" si="7"/>
        <v>46036</v>
      </c>
      <c r="F20" s="14">
        <f t="shared" si="7"/>
        <v>22202</v>
      </c>
      <c r="G20" s="14">
        <f t="shared" si="7"/>
        <v>37010</v>
      </c>
      <c r="H20" s="14">
        <f t="shared" si="7"/>
        <v>17153</v>
      </c>
      <c r="I20" s="14">
        <f t="shared" si="7"/>
        <v>7656</v>
      </c>
      <c r="J20" s="12">
        <f t="shared" si="6"/>
        <v>212687</v>
      </c>
    </row>
    <row r="21" spans="1:10" ht="18.75" customHeight="1">
      <c r="A21" s="13" t="s">
        <v>35</v>
      </c>
      <c r="B21" s="14">
        <v>15557</v>
      </c>
      <c r="C21" s="14">
        <v>12101</v>
      </c>
      <c r="D21" s="14">
        <v>19441</v>
      </c>
      <c r="E21" s="14">
        <v>26241</v>
      </c>
      <c r="F21" s="14">
        <v>12655</v>
      </c>
      <c r="G21" s="14">
        <v>21096</v>
      </c>
      <c r="H21" s="14">
        <v>9777</v>
      </c>
      <c r="I21" s="14">
        <v>4364</v>
      </c>
      <c r="J21" s="12">
        <f t="shared" si="6"/>
        <v>121232</v>
      </c>
    </row>
    <row r="22" spans="1:10" ht="18.75" customHeight="1">
      <c r="A22" s="13" t="s">
        <v>36</v>
      </c>
      <c r="B22" s="14">
        <v>11736</v>
      </c>
      <c r="C22" s="14">
        <v>9129</v>
      </c>
      <c r="D22" s="14">
        <v>14666</v>
      </c>
      <c r="E22" s="14">
        <v>19795</v>
      </c>
      <c r="F22" s="14">
        <v>9547</v>
      </c>
      <c r="G22" s="14">
        <v>15914</v>
      </c>
      <c r="H22" s="14">
        <v>7376</v>
      </c>
      <c r="I22" s="14">
        <v>3292</v>
      </c>
      <c r="J22" s="12">
        <f t="shared" si="6"/>
        <v>91455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0.9570783768013679</v>
      </c>
      <c r="C28" s="23">
        <f aca="true" t="shared" si="8" ref="C28:I28">(((+C$8+C$16)*C$25)+(C$20*C$26))/C$7</f>
        <v>0.9581480417818141</v>
      </c>
      <c r="D28" s="23">
        <f t="shared" si="8"/>
        <v>0.9729994335032017</v>
      </c>
      <c r="E28" s="23">
        <f t="shared" si="8"/>
        <v>0.9717902744348974</v>
      </c>
      <c r="F28" s="23">
        <f t="shared" si="8"/>
        <v>0.9676839601437518</v>
      </c>
      <c r="G28" s="23">
        <f t="shared" si="8"/>
        <v>0.970117122634467</v>
      </c>
      <c r="H28" s="23">
        <f t="shared" si="8"/>
        <v>0.9148335902767638</v>
      </c>
      <c r="I28" s="23">
        <f t="shared" si="8"/>
        <v>0.9754182299459088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1.4916066502449319</v>
      </c>
      <c r="C31" s="26">
        <f aca="true" t="shared" si="9" ref="C31:I31">C28*C30</f>
        <v>1.4683618740306301</v>
      </c>
      <c r="D31" s="26">
        <f t="shared" si="9"/>
        <v>1.506397722949657</v>
      </c>
      <c r="E31" s="26">
        <f t="shared" si="9"/>
        <v>1.5037482706605603</v>
      </c>
      <c r="F31" s="26">
        <f t="shared" si="9"/>
        <v>1.4572352755804758</v>
      </c>
      <c r="G31" s="26">
        <f t="shared" si="9"/>
        <v>1.531232866366243</v>
      </c>
      <c r="H31" s="26">
        <f t="shared" si="9"/>
        <v>1.6547509980926103</v>
      </c>
      <c r="I31" s="26">
        <f t="shared" si="9"/>
        <v>1.8662676993555072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329767.38</v>
      </c>
      <c r="C37" s="29">
        <f aca="true" t="shared" si="12" ref="C37:I37">+C38+C39</f>
        <v>241225.43</v>
      </c>
      <c r="D37" s="29">
        <f t="shared" si="12"/>
        <v>373344.11</v>
      </c>
      <c r="E37" s="29">
        <f t="shared" si="12"/>
        <v>469204.05</v>
      </c>
      <c r="F37" s="29">
        <f t="shared" si="12"/>
        <v>242481.04</v>
      </c>
      <c r="G37" s="29">
        <f t="shared" si="12"/>
        <v>502555.22</v>
      </c>
      <c r="H37" s="29">
        <f t="shared" si="12"/>
        <v>328661.68</v>
      </c>
      <c r="I37" s="29">
        <f t="shared" si="12"/>
        <v>194592</v>
      </c>
      <c r="J37" s="29">
        <f t="shared" si="11"/>
        <v>2681830.91</v>
      </c>
      <c r="L37" s="43"/>
      <c r="M37" s="43"/>
    </row>
    <row r="38" spans="1:12" ht="15.75">
      <c r="A38" s="17" t="s">
        <v>74</v>
      </c>
      <c r="B38" s="30">
        <f>ROUND(+B7*B31,2)</f>
        <v>329767.38</v>
      </c>
      <c r="C38" s="30">
        <f aca="true" t="shared" si="13" ref="C38:I38">ROUND(+C7*C31,2)</f>
        <v>241225.43</v>
      </c>
      <c r="D38" s="30">
        <f t="shared" si="13"/>
        <v>373344.11</v>
      </c>
      <c r="E38" s="30">
        <f t="shared" si="13"/>
        <v>469204.05</v>
      </c>
      <c r="F38" s="30">
        <f t="shared" si="13"/>
        <v>242481.04</v>
      </c>
      <c r="G38" s="30">
        <f t="shared" si="13"/>
        <v>502555.22</v>
      </c>
      <c r="H38" s="30">
        <f t="shared" si="13"/>
        <v>328661.68</v>
      </c>
      <c r="I38" s="30">
        <f t="shared" si="13"/>
        <v>194592</v>
      </c>
      <c r="J38" s="30">
        <f>SUM(B38:I38)</f>
        <v>2681830.91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-69456</v>
      </c>
      <c r="C41" s="31">
        <f t="shared" si="15"/>
        <v>-65874</v>
      </c>
      <c r="D41" s="31">
        <f t="shared" si="15"/>
        <v>-75768</v>
      </c>
      <c r="E41" s="31">
        <f t="shared" si="15"/>
        <v>-85083</v>
      </c>
      <c r="F41" s="31">
        <f t="shared" si="15"/>
        <v>-62220</v>
      </c>
      <c r="G41" s="31">
        <f t="shared" si="15"/>
        <v>-84612</v>
      </c>
      <c r="H41" s="31">
        <f t="shared" si="15"/>
        <v>-44115</v>
      </c>
      <c r="I41" s="31">
        <f t="shared" si="15"/>
        <v>-37197</v>
      </c>
      <c r="J41" s="31">
        <f t="shared" si="15"/>
        <v>-524325</v>
      </c>
      <c r="L41" s="43"/>
    </row>
    <row r="42" spans="1:12" ht="15.75">
      <c r="A42" s="17" t="s">
        <v>44</v>
      </c>
      <c r="B42" s="32">
        <f>B43+B44</f>
        <v>-69456</v>
      </c>
      <c r="C42" s="32">
        <f aca="true" t="shared" si="16" ref="C42:I42">C43+C44</f>
        <v>-65874</v>
      </c>
      <c r="D42" s="32">
        <f t="shared" si="16"/>
        <v>-75768</v>
      </c>
      <c r="E42" s="32">
        <f t="shared" si="16"/>
        <v>-85083</v>
      </c>
      <c r="F42" s="32">
        <f t="shared" si="16"/>
        <v>-62220</v>
      </c>
      <c r="G42" s="32">
        <f t="shared" si="16"/>
        <v>-84612</v>
      </c>
      <c r="H42" s="32">
        <f t="shared" si="16"/>
        <v>-44115</v>
      </c>
      <c r="I42" s="32">
        <f t="shared" si="16"/>
        <v>-37197</v>
      </c>
      <c r="J42" s="31">
        <f t="shared" si="11"/>
        <v>-524325</v>
      </c>
      <c r="L42" s="43"/>
    </row>
    <row r="43" spans="1:12" ht="15.75">
      <c r="A43" s="13" t="s">
        <v>69</v>
      </c>
      <c r="B43" s="20">
        <f aca="true" t="shared" si="17" ref="B43:I43">ROUND(-B9*$D$3,2)</f>
        <v>-69456</v>
      </c>
      <c r="C43" s="20">
        <f t="shared" si="17"/>
        <v>-65874</v>
      </c>
      <c r="D43" s="20">
        <f t="shared" si="17"/>
        <v>-75768</v>
      </c>
      <c r="E43" s="20">
        <f t="shared" si="17"/>
        <v>-85083</v>
      </c>
      <c r="F43" s="20">
        <f t="shared" si="17"/>
        <v>-62220</v>
      </c>
      <c r="G43" s="20">
        <f t="shared" si="17"/>
        <v>-84612</v>
      </c>
      <c r="H43" s="20">
        <f t="shared" si="17"/>
        <v>-44115</v>
      </c>
      <c r="I43" s="20">
        <f t="shared" si="17"/>
        <v>-37197</v>
      </c>
      <c r="J43" s="57">
        <f t="shared" si="11"/>
        <v>-524325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260311.38</v>
      </c>
      <c r="C53" s="35">
        <f t="shared" si="20"/>
        <v>175351.43</v>
      </c>
      <c r="D53" s="35">
        <f t="shared" si="20"/>
        <v>297576.11</v>
      </c>
      <c r="E53" s="35">
        <f t="shared" si="20"/>
        <v>384121.05</v>
      </c>
      <c r="F53" s="35">
        <f t="shared" si="20"/>
        <v>180261.04</v>
      </c>
      <c r="G53" s="35">
        <f t="shared" si="20"/>
        <v>417943.22</v>
      </c>
      <c r="H53" s="35">
        <f t="shared" si="20"/>
        <v>284546.68</v>
      </c>
      <c r="I53" s="35">
        <f t="shared" si="20"/>
        <v>157395</v>
      </c>
      <c r="J53" s="35">
        <f>SUM(B53:I53)</f>
        <v>2157505.91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2157505.88</v>
      </c>
      <c r="L56" s="43"/>
    </row>
    <row r="57" spans="1:10" ht="17.25" customHeight="1">
      <c r="A57" s="17" t="s">
        <v>48</v>
      </c>
      <c r="B57" s="45">
        <v>49347.67</v>
      </c>
      <c r="C57" s="45">
        <v>49306.63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98654.29999999999</v>
      </c>
    </row>
    <row r="58" spans="1:10" ht="17.25" customHeight="1">
      <c r="A58" s="17" t="s">
        <v>54</v>
      </c>
      <c r="B58" s="45">
        <v>210963.71</v>
      </c>
      <c r="C58" s="45">
        <v>126044.78</v>
      </c>
      <c r="D58" s="44">
        <v>0</v>
      </c>
      <c r="E58" s="45">
        <v>176657.52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513666.01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113718.99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113718.99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119256.81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119256.81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41843.32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41843.32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22756.98</v>
      </c>
      <c r="E62" s="44">
        <v>0</v>
      </c>
      <c r="F62" s="45">
        <v>23248.79</v>
      </c>
      <c r="G62" s="44">
        <v>0</v>
      </c>
      <c r="H62" s="44">
        <v>0</v>
      </c>
      <c r="I62" s="44">
        <v>0</v>
      </c>
      <c r="J62" s="35">
        <f t="shared" si="21"/>
        <v>46005.770000000004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120155.05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120155.05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74288.25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74288.25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13020.22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13020.22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157012.25</v>
      </c>
      <c r="G66" s="44">
        <v>0</v>
      </c>
      <c r="H66" s="44">
        <v>0</v>
      </c>
      <c r="I66" s="44">
        <v>0</v>
      </c>
      <c r="J66" s="35">
        <f t="shared" si="21"/>
        <v>157012.25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237396.96</v>
      </c>
      <c r="H67" s="45">
        <v>284546.68</v>
      </c>
      <c r="I67" s="44">
        <v>0</v>
      </c>
      <c r="J67" s="32">
        <f t="shared" si="21"/>
        <v>521943.64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180546.27</v>
      </c>
      <c r="H68" s="44">
        <v>0</v>
      </c>
      <c r="I68" s="44">
        <v>0</v>
      </c>
      <c r="J68" s="35">
        <f t="shared" si="21"/>
        <v>180546.27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49840.88</v>
      </c>
      <c r="J69" s="32">
        <f t="shared" si="21"/>
        <v>49840.88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107554.12</v>
      </c>
      <c r="J70" s="35">
        <f t="shared" si="21"/>
        <v>107554.12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1.585692533891547</v>
      </c>
      <c r="C75" s="55">
        <v>1.546029830478777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1.4707423433579805</v>
      </c>
      <c r="C76" s="55">
        <v>1.4384675950903696</v>
      </c>
      <c r="D76" s="55"/>
      <c r="E76" s="55">
        <v>1.5331254319281271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1.4104229664123649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1.4811102818246957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1.8628620001478307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1.6397758611785362</v>
      </c>
      <c r="E80" s="55">
        <v>0</v>
      </c>
      <c r="F80" s="55">
        <v>1.5235009196811773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1.4825326207186835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1.4787812432351424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1.465750986329021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1.4475584558696926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1.4722699386503066</v>
      </c>
      <c r="H85" s="55">
        <v>1.6547510031870383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1.610076908286868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1.8250075210145997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1.886149254579822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2013-10-03T19:32:55Z</dcterms:modified>
  <cp:category/>
  <cp:version/>
  <cp:contentType/>
  <cp:contentStatus/>
</cp:coreProperties>
</file>