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<sst xmlns="http://schemas.openxmlformats.org/spreadsheetml/2006/main" count="94" uniqueCount="94">
  <si>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</si>
  <si>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</si>
  <si>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</si>
  <si>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</si>
  <si>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</si>
  <si>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</si>
  <si>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</si>
  <si>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</si>
  <si>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</si>
  <si>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</si>
  <si>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</si>
  <si>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</si>
  <si>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</si>
  <si>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</si>
  <si>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</si>
  <si>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</si>
  <si>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</si>
  <si>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</si>
  <si>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</si>
  <si>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</si>
  <si>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</si>
  <si>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</si>
  <si>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</si>
  <si>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</si>
  <si>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</si>
  <si>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</si>
  <si>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</si>
  <si>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</si>
  <si>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</si>
  <si>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</si>
  <si>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</si>
  <si>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</si>
  <si>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</si>
  <si>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</si>
  <si>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</si>
  <si>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</si>
  <si>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</si>
  <si>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</si>
  <si>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</si>
  <si>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</si>
  <si>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</si>
  <si>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</si>
  <si>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</si>
  <si>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</si>
  <si>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</si>
  <si>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</si>
  <si>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</si>
  <si>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</si>
  <si>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</si>
  <si>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</si>
  <si>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</si>
  <si>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</si>
  <si>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</si>
  <si>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</si>
  <si>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</si>
  <si>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</si>
  <si>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</si>
  <si>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</si>
  <si>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</si>
  <si>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</si>
  <si>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</si>
  <si>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</si>
  <si>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</si>
  <si>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</si>
  <si>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</si>
  <si>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</si>
  <si>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</si>
  <si>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</si>
  <si>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</si>
  <si>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</si>
  <si>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</si>
  <si>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</si>
  <si>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</si>
  <si>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</si>
  <si>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</si>
  <si>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</si>
  <si>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</si>
  <si>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</si>
  <si>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</si>
  <si>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</si>
  <si>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</si>
  <si>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</si>
  <si>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</si>
  <si>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</si>
  <si>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</si>
  <si>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</si>
  <si>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</si>
  <si>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</si>
  <si>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</si>
  <si>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</si>
  <si>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</si>
  <si>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</si>
  <si>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</si>
  <si>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28/09/13 - VENCIMENTO 04/10/13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</si>
</sst>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390357</v>
      </c>
      <c r="C7" s="10">
        <f aca="true" t="shared" si="0" ref="C7:I7">C8+C16+C20</f>
        <v>284708</v>
      </c>
      <c r="D7" s="10">
        <f t="shared" si="0"/>
        <v>438587</v>
      </c>
      <c r="E7" s="10">
        <f t="shared" si="0"/>
        <v>540703</v>
      </c>
      <c r="F7" s="10">
        <f t="shared" si="0"/>
        <v>314858</v>
      </c>
      <c r="G7" s="10">
        <f t="shared" si="0"/>
        <v>552846</v>
      </c>
      <c r="H7" s="10">
        <f t="shared" si="0"/>
        <v>312932</v>
      </c>
      <c r="I7" s="10">
        <f t="shared" si="0"/>
        <v>183822</v>
      </c>
      <c r="J7" s="10">
        <f>+J8+J16+J20</f>
        <v>3018813</v>
      </c>
      <c r="L7" s="42"/>
    </row>
    <row r="8" spans="1:10" ht="15.75">
      <c r="A8" s="11" t="s">
        <v>22</v>
      </c>
      <c r="B8" s="12">
        <f>+B9+B12</f>
        <v>221427</v>
      </c>
      <c r="C8" s="12">
        <f>+C9+C12</f>
        <v>172097</v>
      </c>
      <c r="D8" s="12">
        <f aca="true" t="shared" si="1" ref="D8:I8">+D9+D12</f>
        <v>277281</v>
      </c>
      <c r="E8" s="12">
        <f t="shared" si="1"/>
        <v>318406</v>
      </c>
      <c r="F8" s="12">
        <f t="shared" si="1"/>
        <v>184495</v>
      </c>
      <c r="G8" s="12">
        <f t="shared" si="1"/>
        <v>323765</v>
      </c>
      <c r="H8" s="12">
        <f t="shared" si="1"/>
        <v>174769</v>
      </c>
      <c r="I8" s="12">
        <f t="shared" si="1"/>
        <v>113063</v>
      </c>
      <c r="J8" s="12">
        <f>SUM(B8:I8)</f>
        <v>1785303</v>
      </c>
    </row>
    <row r="9" spans="1:10" ht="15.75">
      <c r="A9" s="13" t="s">
        <v>23</v>
      </c>
      <c r="B9" s="14">
        <v>33314</v>
      </c>
      <c r="C9" s="14">
        <v>31641</v>
      </c>
      <c r="D9" s="14">
        <v>37297</v>
      </c>
      <c r="E9" s="14">
        <v>40112</v>
      </c>
      <c r="F9" s="14">
        <v>32359</v>
      </c>
      <c r="G9" s="14">
        <v>40854</v>
      </c>
      <c r="H9" s="14">
        <v>20395</v>
      </c>
      <c r="I9" s="14">
        <v>19155</v>
      </c>
      <c r="J9" s="12">
        <f aca="true" t="shared" si="2" ref="J9:J15">SUM(B9:I9)</f>
        <v>255127</v>
      </c>
    </row>
    <row r="10" spans="1:10" ht="15.75">
      <c r="A10" s="15" t="s">
        <v>24</v>
      </c>
      <c r="B10" s="14">
        <f>+B9-B11</f>
        <v>33314</v>
      </c>
      <c r="C10" s="14">
        <f aca="true" t="shared" si="3" ref="C10:I10">+C9-C11</f>
        <v>31641</v>
      </c>
      <c r="D10" s="14">
        <f t="shared" si="3"/>
        <v>37297</v>
      </c>
      <c r="E10" s="14">
        <f t="shared" si="3"/>
        <v>40112</v>
      </c>
      <c r="F10" s="14">
        <f t="shared" si="3"/>
        <v>32359</v>
      </c>
      <c r="G10" s="14">
        <f t="shared" si="3"/>
        <v>40854</v>
      </c>
      <c r="H10" s="14">
        <f t="shared" si="3"/>
        <v>20395</v>
      </c>
      <c r="I10" s="14">
        <f t="shared" si="3"/>
        <v>19155</v>
      </c>
      <c r="J10" s="12">
        <f t="shared" si="2"/>
        <v>255127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188113</v>
      </c>
      <c r="C12" s="14">
        <f aca="true" t="shared" si="4" ref="C12:I12">C13+C14+C15</f>
        <v>140456</v>
      </c>
      <c r="D12" s="14">
        <f t="shared" si="4"/>
        <v>239984</v>
      </c>
      <c r="E12" s="14">
        <f t="shared" si="4"/>
        <v>278294</v>
      </c>
      <c r="F12" s="14">
        <f t="shared" si="4"/>
        <v>152136</v>
      </c>
      <c r="G12" s="14">
        <f t="shared" si="4"/>
        <v>282911</v>
      </c>
      <c r="H12" s="14">
        <f t="shared" si="4"/>
        <v>154374</v>
      </c>
      <c r="I12" s="14">
        <f t="shared" si="4"/>
        <v>93908</v>
      </c>
      <c r="J12" s="12">
        <f t="shared" si="2"/>
        <v>1530176</v>
      </c>
    </row>
    <row r="13" spans="1:10" ht="15.75">
      <c r="A13" s="15" t="s">
        <v>27</v>
      </c>
      <c r="B13" s="14">
        <v>88431</v>
      </c>
      <c r="C13" s="14">
        <v>69374</v>
      </c>
      <c r="D13" s="14">
        <v>115633</v>
      </c>
      <c r="E13" s="14">
        <v>133797</v>
      </c>
      <c r="F13" s="14">
        <v>75340</v>
      </c>
      <c r="G13" s="14">
        <v>139062</v>
      </c>
      <c r="H13" s="14">
        <v>74064</v>
      </c>
      <c r="I13" s="14">
        <v>44188</v>
      </c>
      <c r="J13" s="12">
        <f t="shared" si="2"/>
        <v>739889</v>
      </c>
    </row>
    <row r="14" spans="1:10" ht="15.75">
      <c r="A14" s="15" t="s">
        <v>28</v>
      </c>
      <c r="B14" s="14">
        <v>76701</v>
      </c>
      <c r="C14" s="14">
        <v>53324</v>
      </c>
      <c r="D14" s="14">
        <v>98763</v>
      </c>
      <c r="E14" s="14">
        <v>111170</v>
      </c>
      <c r="F14" s="14">
        <v>58471</v>
      </c>
      <c r="G14" s="14">
        <v>113046</v>
      </c>
      <c r="H14" s="14">
        <v>64115</v>
      </c>
      <c r="I14" s="14">
        <v>40993</v>
      </c>
      <c r="J14" s="12">
        <f t="shared" si="2"/>
        <v>616583</v>
      </c>
    </row>
    <row r="15" spans="1:10" ht="15.75">
      <c r="A15" s="15" t="s">
        <v>29</v>
      </c>
      <c r="B15" s="14">
        <v>22981</v>
      </c>
      <c r="C15" s="14">
        <v>17758</v>
      </c>
      <c r="D15" s="14">
        <v>25588</v>
      </c>
      <c r="E15" s="14">
        <v>33327</v>
      </c>
      <c r="F15" s="14">
        <v>18325</v>
      </c>
      <c r="G15" s="14">
        <v>30803</v>
      </c>
      <c r="H15" s="14">
        <v>16195</v>
      </c>
      <c r="I15" s="14">
        <v>8727</v>
      </c>
      <c r="J15" s="12">
        <f t="shared" si="2"/>
        <v>173704</v>
      </c>
    </row>
    <row r="16" spans="1:10" ht="15.75">
      <c r="A16" s="17" t="s">
        <v>30</v>
      </c>
      <c r="B16" s="18">
        <f>B17+B18+B19</f>
        <v>126856</v>
      </c>
      <c r="C16" s="18">
        <f aca="true" t="shared" si="5" ref="C16:I16">C17+C18+C19</f>
        <v>80406</v>
      </c>
      <c r="D16" s="18">
        <f t="shared" si="5"/>
        <v>109863</v>
      </c>
      <c r="E16" s="18">
        <f t="shared" si="5"/>
        <v>153447</v>
      </c>
      <c r="F16" s="18">
        <f t="shared" si="5"/>
        <v>94025</v>
      </c>
      <c r="G16" s="18">
        <f t="shared" si="5"/>
        <v>175042</v>
      </c>
      <c r="H16" s="18">
        <f t="shared" si="5"/>
        <v>113722</v>
      </c>
      <c r="I16" s="18">
        <f t="shared" si="5"/>
        <v>58401</v>
      </c>
      <c r="J16" s="12">
        <f aca="true" t="shared" si="6" ref="J16:J22">SUM(B16:I16)</f>
        <v>911762</v>
      </c>
    </row>
    <row r="17" spans="1:10" ht="18.75" customHeight="1">
      <c r="A17" s="13" t="s">
        <v>31</v>
      </c>
      <c r="B17" s="14">
        <v>65993</v>
      </c>
      <c r="C17" s="14">
        <v>46255</v>
      </c>
      <c r="D17" s="14">
        <v>60903</v>
      </c>
      <c r="E17" s="14">
        <v>84264</v>
      </c>
      <c r="F17" s="14">
        <v>53040</v>
      </c>
      <c r="G17" s="14">
        <v>95894</v>
      </c>
      <c r="H17" s="14">
        <v>60245</v>
      </c>
      <c r="I17" s="14">
        <v>31000</v>
      </c>
      <c r="J17" s="12">
        <f t="shared" si="6"/>
        <v>497594</v>
      </c>
    </row>
    <row r="18" spans="1:10" ht="18.75" customHeight="1">
      <c r="A18" s="13" t="s">
        <v>32</v>
      </c>
      <c r="B18" s="14">
        <v>47043</v>
      </c>
      <c r="C18" s="14">
        <v>25340</v>
      </c>
      <c r="D18" s="14">
        <v>38198</v>
      </c>
      <c r="E18" s="14">
        <v>52309</v>
      </c>
      <c r="F18" s="14">
        <v>31620</v>
      </c>
      <c r="G18" s="14">
        <v>62399</v>
      </c>
      <c r="H18" s="14">
        <v>43832</v>
      </c>
      <c r="I18" s="14">
        <v>22638</v>
      </c>
      <c r="J18" s="12">
        <f t="shared" si="6"/>
        <v>323379</v>
      </c>
    </row>
    <row r="19" spans="1:10" ht="18.75" customHeight="1">
      <c r="A19" s="13" t="s">
        <v>33</v>
      </c>
      <c r="B19" s="14">
        <v>13820</v>
      </c>
      <c r="C19" s="14">
        <v>8811</v>
      </c>
      <c r="D19" s="14">
        <v>10762</v>
      </c>
      <c r="E19" s="14">
        <v>16874</v>
      </c>
      <c r="F19" s="14">
        <v>9365</v>
      </c>
      <c r="G19" s="14">
        <v>16749</v>
      </c>
      <c r="H19" s="14">
        <v>9645</v>
      </c>
      <c r="I19" s="14">
        <v>4763</v>
      </c>
      <c r="J19" s="12">
        <f t="shared" si="6"/>
        <v>90789</v>
      </c>
    </row>
    <row r="20" spans="1:10" ht="18.75" customHeight="1">
      <c r="A20" s="17" t="s">
        <v>34</v>
      </c>
      <c r="B20" s="14">
        <f>B21+B22</f>
        <v>42074</v>
      </c>
      <c r="C20" s="14">
        <f aca="true" t="shared" si="7" ref="C20:I20">C21+C22</f>
        <v>32205</v>
      </c>
      <c r="D20" s="14">
        <f t="shared" si="7"/>
        <v>51443</v>
      </c>
      <c r="E20" s="14">
        <f t="shared" si="7"/>
        <v>68850</v>
      </c>
      <c r="F20" s="14">
        <f t="shared" si="7"/>
        <v>36338</v>
      </c>
      <c r="G20" s="14">
        <f t="shared" si="7"/>
        <v>54039</v>
      </c>
      <c r="H20" s="14">
        <f t="shared" si="7"/>
        <v>24441</v>
      </c>
      <c r="I20" s="14">
        <f t="shared" si="7"/>
        <v>12358</v>
      </c>
      <c r="J20" s="12">
        <f t="shared" si="6"/>
        <v>321748</v>
      </c>
    </row>
    <row r="21" spans="1:10" ht="18.75" customHeight="1">
      <c r="A21" s="13" t="s">
        <v>35</v>
      </c>
      <c r="B21" s="14">
        <v>23982</v>
      </c>
      <c r="C21" s="14">
        <v>18357</v>
      </c>
      <c r="D21" s="14">
        <v>29323</v>
      </c>
      <c r="E21" s="14">
        <v>39245</v>
      </c>
      <c r="F21" s="14">
        <v>20713</v>
      </c>
      <c r="G21" s="14">
        <v>30802</v>
      </c>
      <c r="H21" s="14">
        <v>13931</v>
      </c>
      <c r="I21" s="14">
        <v>7044</v>
      </c>
      <c r="J21" s="12">
        <f t="shared" si="6"/>
        <v>183397</v>
      </c>
    </row>
    <row r="22" spans="1:10" ht="18.75" customHeight="1">
      <c r="A22" s="13" t="s">
        <v>36</v>
      </c>
      <c r="B22" s="14">
        <v>18092</v>
      </c>
      <c r="C22" s="14">
        <v>13848</v>
      </c>
      <c r="D22" s="14">
        <v>22120</v>
      </c>
      <c r="E22" s="14">
        <v>29605</v>
      </c>
      <c r="F22" s="14">
        <v>15625</v>
      </c>
      <c r="G22" s="14">
        <v>23237</v>
      </c>
      <c r="H22" s="14">
        <v>10510</v>
      </c>
      <c r="I22" s="14">
        <v>5314</v>
      </c>
      <c r="J22" s="12">
        <f t="shared" si="6"/>
        <v>138351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0.9590103082562886</v>
      </c>
      <c r="C28" s="23">
        <f aca="true" t="shared" si="8" ref="C28:I28">(((+C$8+C$16)*C$25)+(C$20*C$26))/C$7</f>
        <v>0.961346495005409</v>
      </c>
      <c r="D28" s="23">
        <f t="shared" si="8"/>
        <v>0.9769871961549248</v>
      </c>
      <c r="E28" s="23">
        <f t="shared" si="8"/>
        <v>0.9756536952818831</v>
      </c>
      <c r="F28" s="23">
        <f t="shared" si="8"/>
        <v>0.9720475147526821</v>
      </c>
      <c r="G28" s="23">
        <f t="shared" si="8"/>
        <v>0.9740970631966226</v>
      </c>
      <c r="H28" s="23">
        <f t="shared" si="8"/>
        <v>0.9171733549141666</v>
      </c>
      <c r="I28" s="23">
        <f t="shared" si="8"/>
        <v>0.9761595217112207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1.4946175654174259</v>
      </c>
      <c r="C31" s="26">
        <f aca="true" t="shared" si="9" ref="C31:I31">C28*C30</f>
        <v>1.4732635035957893</v>
      </c>
      <c r="D31" s="26">
        <f t="shared" si="9"/>
        <v>1.5125715770870547</v>
      </c>
      <c r="E31" s="26">
        <f t="shared" si="9"/>
        <v>1.509726528079186</v>
      </c>
      <c r="F31" s="26">
        <f t="shared" si="9"/>
        <v>1.463806352466064</v>
      </c>
      <c r="G31" s="26">
        <f t="shared" si="9"/>
        <v>1.537514804549549</v>
      </c>
      <c r="H31" s="26">
        <f t="shared" si="9"/>
        <v>1.6589831643687445</v>
      </c>
      <c r="I31" s="26">
        <f t="shared" si="9"/>
        <v>1.8676860128900785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583434.43</v>
      </c>
      <c r="C37" s="29">
        <f aca="true" t="shared" si="12" ref="C37:I37">+C38+C39</f>
        <v>419449.91</v>
      </c>
      <c r="D37" s="29">
        <f t="shared" si="12"/>
        <v>663394.23</v>
      </c>
      <c r="E37" s="29">
        <f t="shared" si="12"/>
        <v>816313.66</v>
      </c>
      <c r="F37" s="29">
        <f t="shared" si="12"/>
        <v>460891.14</v>
      </c>
      <c r="G37" s="29">
        <f t="shared" si="12"/>
        <v>850008.91</v>
      </c>
      <c r="H37" s="29">
        <f t="shared" si="12"/>
        <v>519148.92</v>
      </c>
      <c r="I37" s="29">
        <f t="shared" si="12"/>
        <v>343321.78</v>
      </c>
      <c r="J37" s="29">
        <f t="shared" si="11"/>
        <v>4655962.98</v>
      </c>
      <c r="L37" s="43"/>
      <c r="M37" s="43"/>
    </row>
    <row r="38" spans="1:10" ht="15.75">
      <c r="A38" s="17" t="s">
        <v>74</v>
      </c>
      <c r="B38" s="30">
        <f>ROUND(+B7*B31,2)</f>
        <v>583434.43</v>
      </c>
      <c r="C38" s="30">
        <f aca="true" t="shared" si="13" ref="C38:I38">ROUND(+C7*C31,2)</f>
        <v>419449.91</v>
      </c>
      <c r="D38" s="30">
        <f t="shared" si="13"/>
        <v>663394.23</v>
      </c>
      <c r="E38" s="30">
        <f t="shared" si="13"/>
        <v>816313.66</v>
      </c>
      <c r="F38" s="30">
        <f t="shared" si="13"/>
        <v>460891.14</v>
      </c>
      <c r="G38" s="30">
        <f t="shared" si="13"/>
        <v>850008.91</v>
      </c>
      <c r="H38" s="30">
        <f t="shared" si="13"/>
        <v>519148.92</v>
      </c>
      <c r="I38" s="30">
        <f t="shared" si="13"/>
        <v>343321.78</v>
      </c>
      <c r="J38" s="30">
        <f>SUM(B38:I38)</f>
        <v>4655962.98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-99942</v>
      </c>
      <c r="C41" s="31">
        <f t="shared" si="15"/>
        <v>-94923</v>
      </c>
      <c r="D41" s="31">
        <f t="shared" si="15"/>
        <v>-111891</v>
      </c>
      <c r="E41" s="31">
        <f t="shared" si="15"/>
        <v>-120336</v>
      </c>
      <c r="F41" s="31">
        <f t="shared" si="15"/>
        <v>-97077</v>
      </c>
      <c r="G41" s="31">
        <f t="shared" si="15"/>
        <v>-122562</v>
      </c>
      <c r="H41" s="31">
        <f t="shared" si="15"/>
        <v>-61185</v>
      </c>
      <c r="I41" s="31">
        <f t="shared" si="15"/>
        <v>-57465</v>
      </c>
      <c r="J41" s="31">
        <f t="shared" si="15"/>
        <v>-765381</v>
      </c>
      <c r="L41" s="42"/>
    </row>
    <row r="42" spans="1:12" ht="15.75">
      <c r="A42" s="17" t="s">
        <v>44</v>
      </c>
      <c r="B42" s="32">
        <f>B43+B44</f>
        <v>-99942</v>
      </c>
      <c r="C42" s="32">
        <f aca="true" t="shared" si="16" ref="C42:I42">C43+C44</f>
        <v>-94923</v>
      </c>
      <c r="D42" s="32">
        <f t="shared" si="16"/>
        <v>-111891</v>
      </c>
      <c r="E42" s="32">
        <f t="shared" si="16"/>
        <v>-120336</v>
      </c>
      <c r="F42" s="32">
        <f t="shared" si="16"/>
        <v>-97077</v>
      </c>
      <c r="G42" s="32">
        <f t="shared" si="16"/>
        <v>-122562</v>
      </c>
      <c r="H42" s="32">
        <f t="shared" si="16"/>
        <v>-61185</v>
      </c>
      <c r="I42" s="32">
        <f t="shared" si="16"/>
        <v>-57465</v>
      </c>
      <c r="J42" s="31">
        <f t="shared" si="11"/>
        <v>-765381</v>
      </c>
      <c r="L42" s="43"/>
    </row>
    <row r="43" spans="1:12" ht="15.75">
      <c r="A43" s="13" t="s">
        <v>69</v>
      </c>
      <c r="B43" s="20">
        <f aca="true" t="shared" si="17" ref="B43:I43">ROUND(-B9*$D$3,2)</f>
        <v>-99942</v>
      </c>
      <c r="C43" s="20">
        <f t="shared" si="17"/>
        <v>-94923</v>
      </c>
      <c r="D43" s="20">
        <f t="shared" si="17"/>
        <v>-111891</v>
      </c>
      <c r="E43" s="20">
        <f t="shared" si="17"/>
        <v>-120336</v>
      </c>
      <c r="F43" s="20">
        <f t="shared" si="17"/>
        <v>-97077</v>
      </c>
      <c r="G43" s="20">
        <f t="shared" si="17"/>
        <v>-122562</v>
      </c>
      <c r="H43" s="20">
        <f t="shared" si="17"/>
        <v>-61185</v>
      </c>
      <c r="I43" s="20">
        <f t="shared" si="17"/>
        <v>-57465</v>
      </c>
      <c r="J43" s="57">
        <f t="shared" si="11"/>
        <v>-765381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483492.43000000005</v>
      </c>
      <c r="C53" s="35">
        <f t="shared" si="20"/>
        <v>324526.91</v>
      </c>
      <c r="D53" s="35">
        <f t="shared" si="20"/>
        <v>551503.23</v>
      </c>
      <c r="E53" s="35">
        <f t="shared" si="20"/>
        <v>695977.66</v>
      </c>
      <c r="F53" s="35">
        <f t="shared" si="20"/>
        <v>363814.14</v>
      </c>
      <c r="G53" s="35">
        <f t="shared" si="20"/>
        <v>727446.91</v>
      </c>
      <c r="H53" s="35">
        <f t="shared" si="20"/>
        <v>457963.92</v>
      </c>
      <c r="I53" s="35">
        <f t="shared" si="20"/>
        <v>285856.78</v>
      </c>
      <c r="J53" s="35">
        <f>SUM(B53:I53)</f>
        <v>3890581.9800000004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3890581.96</v>
      </c>
      <c r="L56" s="43"/>
    </row>
    <row r="57" spans="1:10" ht="17.25" customHeight="1">
      <c r="A57" s="17" t="s">
        <v>48</v>
      </c>
      <c r="B57" s="45">
        <v>94811.09</v>
      </c>
      <c r="C57" s="45">
        <v>92361.09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187172.18</v>
      </c>
    </row>
    <row r="58" spans="1:10" ht="17.25" customHeight="1">
      <c r="A58" s="17" t="s">
        <v>54</v>
      </c>
      <c r="B58" s="45">
        <v>388681.34</v>
      </c>
      <c r="C58" s="45">
        <v>232165.81</v>
      </c>
      <c r="D58" s="44">
        <v>0</v>
      </c>
      <c r="E58" s="45">
        <v>319214.39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940061.54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203801.44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203801.44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220193.17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220193.17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85951.56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85951.56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41557.06</v>
      </c>
      <c r="E62" s="44">
        <v>0</v>
      </c>
      <c r="F62" s="45">
        <v>54836.35</v>
      </c>
      <c r="G62" s="44">
        <v>0</v>
      </c>
      <c r="H62" s="44">
        <v>0</v>
      </c>
      <c r="I62" s="44">
        <v>0</v>
      </c>
      <c r="J62" s="35">
        <f t="shared" si="21"/>
        <v>96393.41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221971.37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221971.37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134233.21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134233.21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20558.69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20558.69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308977.79</v>
      </c>
      <c r="G66" s="44">
        <v>0</v>
      </c>
      <c r="H66" s="44">
        <v>0</v>
      </c>
      <c r="I66" s="44">
        <v>0</v>
      </c>
      <c r="J66" s="35">
        <f t="shared" si="21"/>
        <v>308977.79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411221.1</v>
      </c>
      <c r="H67" s="45">
        <v>457963.92</v>
      </c>
      <c r="I67" s="44">
        <v>0</v>
      </c>
      <c r="J67" s="32">
        <f t="shared" si="21"/>
        <v>869185.02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316225.81</v>
      </c>
      <c r="H68" s="44">
        <v>0</v>
      </c>
      <c r="I68" s="44">
        <v>0</v>
      </c>
      <c r="J68" s="35">
        <f t="shared" si="21"/>
        <v>316225.81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96772.46</v>
      </c>
      <c r="J69" s="32">
        <f t="shared" si="21"/>
        <v>96772.46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189084.31</v>
      </c>
      <c r="J70" s="35">
        <f t="shared" si="21"/>
        <v>189084.31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1.5855174539675583</v>
      </c>
      <c r="C75" s="55">
        <v>1.5492662976019065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1.4737111527736202</v>
      </c>
      <c r="C76" s="55">
        <v>1.4432695058390157</v>
      </c>
      <c r="D76" s="55"/>
      <c r="E76" s="55">
        <v>1.5393169479609115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1.4171124639538608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1.4880505939711783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1.7937198423127465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1.650967032967033</v>
      </c>
      <c r="E80" s="55">
        <v>0</v>
      </c>
      <c r="F80" s="55">
        <v>1.5189711463037165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1.4881295954097231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1.4846937379576108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1.4715785280960845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1.454085860831039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1.478418696531838</v>
      </c>
      <c r="H85" s="55">
        <v>1.6589831656717755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1.6151227870505585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1.8263943997893726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1.8900431016410488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2013-10-03T19:30:40Z</dcterms:modified>
  <cp:category/>
  <cp:version/>
  <cp:contentType/>
  <cp:contentStatus/>
</cp:coreProperties>
</file>