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<sst xmlns="http://schemas.openxmlformats.org/spreadsheetml/2006/main" count="94" uniqueCount="94">
  <si>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</si>
  <si>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</si>
  <si>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</si>
  <si>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</si>
  <si>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</si>
  <si>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</si>
  <si>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</si>
  <si>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</si>
  <si>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</si>
  <si>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</si>
  <si>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</si>
  <si>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</si>
  <si>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</si>
  <si>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</si>
  <si>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</si>
  <si>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</si>
  <si>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</si>
  <si>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</si>
  <si>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</si>
  <si>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</si>
  <si>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</si>
  <si>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</si>
  <si>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</si>
  <si>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</si>
  <si>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</si>
  <si>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</si>
  <si>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</si>
  <si>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</si>
  <si>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</si>
  <si>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</si>
  <si>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</si>
  <si>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</si>
  <si>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</si>
  <si>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</si>
  <si>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</si>
  <si>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</si>
  <si>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</si>
  <si>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</si>
  <si>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</si>
  <si>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</si>
  <si>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</si>
  <si>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</si>
  <si>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</si>
  <si>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</si>
  <si>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</si>
  <si>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</si>
  <si>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</si>
  <si>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</si>
  <si>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</si>
  <si>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</si>
  <si>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</si>
  <si>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</si>
  <si>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</si>
  <si>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</si>
  <si>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</si>
  <si>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</si>
  <si>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</si>
  <si>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</si>
  <si>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</si>
  <si>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</si>
  <si>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</si>
  <si>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</si>
  <si>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</si>
  <si>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</si>
  <si>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</si>
  <si>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</si>
  <si>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</si>
  <si>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</si>
  <si>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</si>
  <si>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</si>
  <si>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</si>
  <si>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</si>
  <si>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</si>
  <si>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</si>
  <si>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</si>
  <si>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</si>
  <si>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</si>
  <si>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</si>
  <si>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</si>
  <si>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</si>
  <si>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</si>
  <si>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</si>
  <si>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</si>
  <si>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</si>
  <si>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</si>
  <si>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</si>
  <si>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</si>
  <si>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</si>
  <si>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</si>
  <si>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</si>
  <si>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</si>
  <si>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</si>
  <si>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</si>
  <si>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21/09/13 - VENCIMENTO 27/09/13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</si>
</sst>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400466</v>
      </c>
      <c r="C7" s="10">
        <f aca="true" t="shared" si="0" ref="C7:I7">C8+C16+C20</f>
        <v>298322</v>
      </c>
      <c r="D7" s="10">
        <f t="shared" si="0"/>
        <v>460941</v>
      </c>
      <c r="E7" s="10">
        <f t="shared" si="0"/>
        <v>563242</v>
      </c>
      <c r="F7" s="10">
        <f t="shared" si="0"/>
        <v>331033</v>
      </c>
      <c r="G7" s="10">
        <f t="shared" si="0"/>
        <v>572990</v>
      </c>
      <c r="H7" s="10">
        <f t="shared" si="0"/>
        <v>323660</v>
      </c>
      <c r="I7" s="10">
        <f t="shared" si="0"/>
        <v>189751</v>
      </c>
      <c r="J7" s="10">
        <f>+J8+J16+J20</f>
        <v>3140405</v>
      </c>
      <c r="L7" s="42"/>
    </row>
    <row r="8" spans="1:10" ht="15.75">
      <c r="A8" s="11" t="s">
        <v>22</v>
      </c>
      <c r="B8" s="12">
        <f>+B9+B12</f>
        <v>228902</v>
      </c>
      <c r="C8" s="12">
        <f>+C9+C12</f>
        <v>181047</v>
      </c>
      <c r="D8" s="12">
        <f aca="true" t="shared" si="1" ref="D8:I8">+D9+D12</f>
        <v>292252</v>
      </c>
      <c r="E8" s="12">
        <f t="shared" si="1"/>
        <v>334281</v>
      </c>
      <c r="F8" s="12">
        <f t="shared" si="1"/>
        <v>195135</v>
      </c>
      <c r="G8" s="12">
        <f t="shared" si="1"/>
        <v>338381</v>
      </c>
      <c r="H8" s="12">
        <f t="shared" si="1"/>
        <v>180829</v>
      </c>
      <c r="I8" s="12">
        <f t="shared" si="1"/>
        <v>117736</v>
      </c>
      <c r="J8" s="12">
        <f>SUM(B8:I8)</f>
        <v>1868563</v>
      </c>
    </row>
    <row r="9" spans="1:10" ht="15.75">
      <c r="A9" s="13" t="s">
        <v>23</v>
      </c>
      <c r="B9" s="14">
        <v>34682</v>
      </c>
      <c r="C9" s="14">
        <v>34426</v>
      </c>
      <c r="D9" s="14">
        <v>40664</v>
      </c>
      <c r="E9" s="14">
        <v>44333</v>
      </c>
      <c r="F9" s="14">
        <v>35426</v>
      </c>
      <c r="G9" s="14">
        <v>43576</v>
      </c>
      <c r="H9" s="14">
        <v>21674</v>
      </c>
      <c r="I9" s="14">
        <v>20526</v>
      </c>
      <c r="J9" s="12">
        <f aca="true" t="shared" si="2" ref="J9:J15">SUM(B9:I9)</f>
        <v>275307</v>
      </c>
    </row>
    <row r="10" spans="1:10" ht="15.75">
      <c r="A10" s="15" t="s">
        <v>24</v>
      </c>
      <c r="B10" s="14">
        <f>+B9-B11</f>
        <v>34682</v>
      </c>
      <c r="C10" s="14">
        <f aca="true" t="shared" si="3" ref="C10:I10">+C9-C11</f>
        <v>34426</v>
      </c>
      <c r="D10" s="14">
        <f t="shared" si="3"/>
        <v>40664</v>
      </c>
      <c r="E10" s="14">
        <f t="shared" si="3"/>
        <v>44333</v>
      </c>
      <c r="F10" s="14">
        <f t="shared" si="3"/>
        <v>35426</v>
      </c>
      <c r="G10" s="14">
        <f t="shared" si="3"/>
        <v>43576</v>
      </c>
      <c r="H10" s="14">
        <f t="shared" si="3"/>
        <v>21674</v>
      </c>
      <c r="I10" s="14">
        <f t="shared" si="3"/>
        <v>20526</v>
      </c>
      <c r="J10" s="12">
        <f t="shared" si="2"/>
        <v>275307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194220</v>
      </c>
      <c r="C12" s="14">
        <f aca="true" t="shared" si="4" ref="C12:I12">C13+C14+C15</f>
        <v>146621</v>
      </c>
      <c r="D12" s="14">
        <f t="shared" si="4"/>
        <v>251588</v>
      </c>
      <c r="E12" s="14">
        <f t="shared" si="4"/>
        <v>289948</v>
      </c>
      <c r="F12" s="14">
        <f t="shared" si="4"/>
        <v>159709</v>
      </c>
      <c r="G12" s="14">
        <f t="shared" si="4"/>
        <v>294805</v>
      </c>
      <c r="H12" s="14">
        <f t="shared" si="4"/>
        <v>159155</v>
      </c>
      <c r="I12" s="14">
        <f t="shared" si="4"/>
        <v>97210</v>
      </c>
      <c r="J12" s="12">
        <f t="shared" si="2"/>
        <v>1593256</v>
      </c>
    </row>
    <row r="13" spans="1:10" ht="15.75">
      <c r="A13" s="15" t="s">
        <v>27</v>
      </c>
      <c r="B13" s="14">
        <v>87471</v>
      </c>
      <c r="C13" s="14">
        <v>69420</v>
      </c>
      <c r="D13" s="14">
        <v>117046</v>
      </c>
      <c r="E13" s="14">
        <v>135201</v>
      </c>
      <c r="F13" s="14">
        <v>76533</v>
      </c>
      <c r="G13" s="14">
        <v>139014</v>
      </c>
      <c r="H13" s="14">
        <v>73083</v>
      </c>
      <c r="I13" s="14">
        <v>44103</v>
      </c>
      <c r="J13" s="12">
        <f t="shared" si="2"/>
        <v>741871</v>
      </c>
    </row>
    <row r="14" spans="1:10" ht="15.75">
      <c r="A14" s="15" t="s">
        <v>28</v>
      </c>
      <c r="B14" s="14">
        <v>80206</v>
      </c>
      <c r="C14" s="14">
        <v>55667</v>
      </c>
      <c r="D14" s="14">
        <v>103232</v>
      </c>
      <c r="E14" s="14">
        <v>115136</v>
      </c>
      <c r="F14" s="14">
        <v>62149</v>
      </c>
      <c r="G14" s="14">
        <v>119217</v>
      </c>
      <c r="H14" s="14">
        <v>67031</v>
      </c>
      <c r="I14" s="14">
        <v>42899</v>
      </c>
      <c r="J14" s="12">
        <f t="shared" si="2"/>
        <v>645537</v>
      </c>
    </row>
    <row r="15" spans="1:10" ht="15.75">
      <c r="A15" s="15" t="s">
        <v>29</v>
      </c>
      <c r="B15" s="14">
        <v>26543</v>
      </c>
      <c r="C15" s="14">
        <v>21534</v>
      </c>
      <c r="D15" s="14">
        <v>31310</v>
      </c>
      <c r="E15" s="14">
        <v>39611</v>
      </c>
      <c r="F15" s="14">
        <v>21027</v>
      </c>
      <c r="G15" s="14">
        <v>36574</v>
      </c>
      <c r="H15" s="14">
        <v>19041</v>
      </c>
      <c r="I15" s="14">
        <v>10208</v>
      </c>
      <c r="J15" s="12">
        <f t="shared" si="2"/>
        <v>205848</v>
      </c>
    </row>
    <row r="16" spans="1:10" ht="15.75">
      <c r="A16" s="17" t="s">
        <v>30</v>
      </c>
      <c r="B16" s="18">
        <f>B17+B18+B19</f>
        <v>130430</v>
      </c>
      <c r="C16" s="18">
        <f aca="true" t="shared" si="5" ref="C16:I16">C17+C18+C19</f>
        <v>84309</v>
      </c>
      <c r="D16" s="18">
        <f t="shared" si="5"/>
        <v>116164</v>
      </c>
      <c r="E16" s="18">
        <f t="shared" si="5"/>
        <v>160065</v>
      </c>
      <c r="F16" s="18">
        <f t="shared" si="5"/>
        <v>99056</v>
      </c>
      <c r="G16" s="18">
        <f t="shared" si="5"/>
        <v>180943</v>
      </c>
      <c r="H16" s="18">
        <f t="shared" si="5"/>
        <v>118249</v>
      </c>
      <c r="I16" s="18">
        <f t="shared" si="5"/>
        <v>59743</v>
      </c>
      <c r="J16" s="12">
        <f aca="true" t="shared" si="6" ref="J16:J22">SUM(B16:I16)</f>
        <v>948959</v>
      </c>
    </row>
    <row r="17" spans="1:10" ht="18.75" customHeight="1">
      <c r="A17" s="13" t="s">
        <v>31</v>
      </c>
      <c r="B17" s="14">
        <v>65344</v>
      </c>
      <c r="C17" s="14">
        <v>46700</v>
      </c>
      <c r="D17" s="14">
        <v>62652</v>
      </c>
      <c r="E17" s="14">
        <v>85223</v>
      </c>
      <c r="F17" s="14">
        <v>53986</v>
      </c>
      <c r="G17" s="14">
        <v>95287</v>
      </c>
      <c r="H17" s="14">
        <v>59796</v>
      </c>
      <c r="I17" s="14">
        <v>30324</v>
      </c>
      <c r="J17" s="12">
        <f t="shared" si="6"/>
        <v>499312</v>
      </c>
    </row>
    <row r="18" spans="1:10" ht="18.75" customHeight="1">
      <c r="A18" s="13" t="s">
        <v>32</v>
      </c>
      <c r="B18" s="14">
        <v>49098</v>
      </c>
      <c r="C18" s="14">
        <v>27047</v>
      </c>
      <c r="D18" s="14">
        <v>40165</v>
      </c>
      <c r="E18" s="14">
        <v>54892</v>
      </c>
      <c r="F18" s="14">
        <v>34341</v>
      </c>
      <c r="G18" s="14">
        <v>65637</v>
      </c>
      <c r="H18" s="14">
        <v>46520</v>
      </c>
      <c r="I18" s="14">
        <v>23912</v>
      </c>
      <c r="J18" s="12">
        <f t="shared" si="6"/>
        <v>341612</v>
      </c>
    </row>
    <row r="19" spans="1:10" ht="18.75" customHeight="1">
      <c r="A19" s="13" t="s">
        <v>33</v>
      </c>
      <c r="B19" s="14">
        <v>15988</v>
      </c>
      <c r="C19" s="14">
        <v>10562</v>
      </c>
      <c r="D19" s="14">
        <v>13347</v>
      </c>
      <c r="E19" s="14">
        <v>19950</v>
      </c>
      <c r="F19" s="14">
        <v>10729</v>
      </c>
      <c r="G19" s="14">
        <v>20019</v>
      </c>
      <c r="H19" s="14">
        <v>11933</v>
      </c>
      <c r="I19" s="14">
        <v>5507</v>
      </c>
      <c r="J19" s="12">
        <f t="shared" si="6"/>
        <v>108035</v>
      </c>
    </row>
    <row r="20" spans="1:10" ht="18.75" customHeight="1">
      <c r="A20" s="17" t="s">
        <v>34</v>
      </c>
      <c r="B20" s="14">
        <f>B21+B22</f>
        <v>41134</v>
      </c>
      <c r="C20" s="14">
        <f aca="true" t="shared" si="7" ref="C20:I20">C21+C22</f>
        <v>32966</v>
      </c>
      <c r="D20" s="14">
        <f t="shared" si="7"/>
        <v>52525</v>
      </c>
      <c r="E20" s="14">
        <f t="shared" si="7"/>
        <v>68896</v>
      </c>
      <c r="F20" s="14">
        <f t="shared" si="7"/>
        <v>36842</v>
      </c>
      <c r="G20" s="14">
        <f t="shared" si="7"/>
        <v>53666</v>
      </c>
      <c r="H20" s="14">
        <f t="shared" si="7"/>
        <v>24582</v>
      </c>
      <c r="I20" s="14">
        <f t="shared" si="7"/>
        <v>12272</v>
      </c>
      <c r="J20" s="12">
        <f t="shared" si="6"/>
        <v>322883</v>
      </c>
    </row>
    <row r="21" spans="1:10" ht="18.75" customHeight="1">
      <c r="A21" s="13" t="s">
        <v>35</v>
      </c>
      <c r="B21" s="14">
        <v>23446</v>
      </c>
      <c r="C21" s="14">
        <v>18791</v>
      </c>
      <c r="D21" s="14">
        <v>29939</v>
      </c>
      <c r="E21" s="14">
        <v>39271</v>
      </c>
      <c r="F21" s="14">
        <v>21000</v>
      </c>
      <c r="G21" s="14">
        <v>30590</v>
      </c>
      <c r="H21" s="14">
        <v>14012</v>
      </c>
      <c r="I21" s="14">
        <v>6995</v>
      </c>
      <c r="J21" s="12">
        <f t="shared" si="6"/>
        <v>184044</v>
      </c>
    </row>
    <row r="22" spans="1:10" ht="18.75" customHeight="1">
      <c r="A22" s="13" t="s">
        <v>36</v>
      </c>
      <c r="B22" s="14">
        <v>17688</v>
      </c>
      <c r="C22" s="14">
        <v>14175</v>
      </c>
      <c r="D22" s="14">
        <v>22586</v>
      </c>
      <c r="E22" s="14">
        <v>29625</v>
      </c>
      <c r="F22" s="14">
        <v>15842</v>
      </c>
      <c r="G22" s="14">
        <v>23076</v>
      </c>
      <c r="H22" s="14">
        <v>10570</v>
      </c>
      <c r="I22" s="14">
        <v>5277</v>
      </c>
      <c r="J22" s="12">
        <f t="shared" si="6"/>
        <v>138839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0.959635198993173</v>
      </c>
      <c r="C28" s="23">
        <f aca="true" t="shared" si="8" ref="C28:I28">(((+C$8+C$16)*C$25)+(C$20*C$26))/C$7</f>
        <v>0.9618648058138521</v>
      </c>
      <c r="D28" s="23">
        <f t="shared" si="8"/>
        <v>0.9776426809504903</v>
      </c>
      <c r="E28" s="23">
        <f t="shared" si="8"/>
        <v>0.97661233501763</v>
      </c>
      <c r="F28" s="23">
        <f t="shared" si="8"/>
        <v>0.9730445834705301</v>
      </c>
      <c r="G28" s="23">
        <f t="shared" si="8"/>
        <v>0.9751802125691548</v>
      </c>
      <c r="H28" s="23">
        <f t="shared" si="8"/>
        <v>0.9177833448680714</v>
      </c>
      <c r="I28" s="23">
        <f t="shared" si="8"/>
        <v>0.9764649619764849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1.49559145763086</v>
      </c>
      <c r="C31" s="26">
        <f aca="true" t="shared" si="9" ref="C31:I31">C28*C30</f>
        <v>1.4740578149097283</v>
      </c>
      <c r="D31" s="26">
        <f t="shared" si="9"/>
        <v>1.513586398647549</v>
      </c>
      <c r="E31" s="26">
        <f t="shared" si="9"/>
        <v>1.5112099272062807</v>
      </c>
      <c r="F31" s="26">
        <f t="shared" si="9"/>
        <v>1.4653078382482714</v>
      </c>
      <c r="G31" s="26">
        <f t="shared" si="9"/>
        <v>1.5392244475191539</v>
      </c>
      <c r="H31" s="26">
        <f t="shared" si="9"/>
        <v>1.6600865141973675</v>
      </c>
      <c r="I31" s="26">
        <f t="shared" si="9"/>
        <v>1.8682704117496085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598933.53</v>
      </c>
      <c r="C37" s="29">
        <f aca="true" t="shared" si="12" ref="C37:I37">+C38+C39</f>
        <v>439743.88</v>
      </c>
      <c r="D37" s="29">
        <f t="shared" si="12"/>
        <v>697674.03</v>
      </c>
      <c r="E37" s="29">
        <f t="shared" si="12"/>
        <v>851176.9</v>
      </c>
      <c r="F37" s="29">
        <f t="shared" si="12"/>
        <v>485065.25</v>
      </c>
      <c r="G37" s="29">
        <f t="shared" si="12"/>
        <v>881960.22</v>
      </c>
      <c r="H37" s="29">
        <f t="shared" si="12"/>
        <v>537303.6</v>
      </c>
      <c r="I37" s="29">
        <f t="shared" si="12"/>
        <v>354506.18</v>
      </c>
      <c r="J37" s="29">
        <f t="shared" si="11"/>
        <v>4846363.589999999</v>
      </c>
      <c r="L37" s="43"/>
      <c r="M37" s="43"/>
    </row>
    <row r="38" spans="1:12" ht="15.75">
      <c r="A38" s="17" t="s">
        <v>74</v>
      </c>
      <c r="B38" s="30">
        <f>ROUND(+B7*B31,2)</f>
        <v>598933.53</v>
      </c>
      <c r="C38" s="30">
        <f aca="true" t="shared" si="13" ref="C38:I38">ROUND(+C7*C31,2)</f>
        <v>439743.88</v>
      </c>
      <c r="D38" s="30">
        <f t="shared" si="13"/>
        <v>697674.03</v>
      </c>
      <c r="E38" s="30">
        <f t="shared" si="13"/>
        <v>851176.9</v>
      </c>
      <c r="F38" s="30">
        <f t="shared" si="13"/>
        <v>485065.25</v>
      </c>
      <c r="G38" s="30">
        <f t="shared" si="13"/>
        <v>881960.22</v>
      </c>
      <c r="H38" s="30">
        <f t="shared" si="13"/>
        <v>537303.6</v>
      </c>
      <c r="I38" s="30">
        <f t="shared" si="13"/>
        <v>354506.18</v>
      </c>
      <c r="J38" s="30">
        <f>SUM(B38:I38)</f>
        <v>4846363.589999999</v>
      </c>
      <c r="L38" s="65"/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-104046</v>
      </c>
      <c r="C41" s="31">
        <f t="shared" si="15"/>
        <v>-103278</v>
      </c>
      <c r="D41" s="31">
        <f t="shared" si="15"/>
        <v>-121992</v>
      </c>
      <c r="E41" s="31">
        <f t="shared" si="15"/>
        <v>-132999</v>
      </c>
      <c r="F41" s="31">
        <f t="shared" si="15"/>
        <v>-106278</v>
      </c>
      <c r="G41" s="31">
        <f t="shared" si="15"/>
        <v>-130728</v>
      </c>
      <c r="H41" s="31">
        <f t="shared" si="15"/>
        <v>-65022</v>
      </c>
      <c r="I41" s="31">
        <f t="shared" si="15"/>
        <v>-61578</v>
      </c>
      <c r="J41" s="31">
        <f t="shared" si="15"/>
        <v>-825921</v>
      </c>
      <c r="L41" s="43"/>
    </row>
    <row r="42" spans="1:12" ht="15.75">
      <c r="A42" s="17" t="s">
        <v>44</v>
      </c>
      <c r="B42" s="32">
        <f>B43+B44</f>
        <v>-104046</v>
      </c>
      <c r="C42" s="32">
        <f aca="true" t="shared" si="16" ref="C42:I42">C43+C44</f>
        <v>-103278</v>
      </c>
      <c r="D42" s="32">
        <f t="shared" si="16"/>
        <v>-121992</v>
      </c>
      <c r="E42" s="32">
        <f t="shared" si="16"/>
        <v>-132999</v>
      </c>
      <c r="F42" s="32">
        <f t="shared" si="16"/>
        <v>-106278</v>
      </c>
      <c r="G42" s="32">
        <f t="shared" si="16"/>
        <v>-130728</v>
      </c>
      <c r="H42" s="32">
        <f t="shared" si="16"/>
        <v>-65022</v>
      </c>
      <c r="I42" s="32">
        <f t="shared" si="16"/>
        <v>-61578</v>
      </c>
      <c r="J42" s="31">
        <f t="shared" si="11"/>
        <v>-825921</v>
      </c>
      <c r="L42" s="43"/>
    </row>
    <row r="43" spans="1:12" ht="15.75">
      <c r="A43" s="13" t="s">
        <v>69</v>
      </c>
      <c r="B43" s="20">
        <f aca="true" t="shared" si="17" ref="B43:I43">ROUND(-B9*$D$3,2)</f>
        <v>-104046</v>
      </c>
      <c r="C43" s="20">
        <f t="shared" si="17"/>
        <v>-103278</v>
      </c>
      <c r="D43" s="20">
        <f t="shared" si="17"/>
        <v>-121992</v>
      </c>
      <c r="E43" s="20">
        <f t="shared" si="17"/>
        <v>-132999</v>
      </c>
      <c r="F43" s="20">
        <f t="shared" si="17"/>
        <v>-106278</v>
      </c>
      <c r="G43" s="20">
        <f t="shared" si="17"/>
        <v>-130728</v>
      </c>
      <c r="H43" s="20">
        <f t="shared" si="17"/>
        <v>-65022</v>
      </c>
      <c r="I43" s="20">
        <f t="shared" si="17"/>
        <v>-61578</v>
      </c>
      <c r="J43" s="57">
        <f t="shared" si="11"/>
        <v>-825921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46</v>
      </c>
      <c r="B53" s="35">
        <f aca="true" t="shared" si="20" ref="B53:I53">+B37+B41</f>
        <v>494887.53</v>
      </c>
      <c r="C53" s="35">
        <f t="shared" si="20"/>
        <v>336465.88</v>
      </c>
      <c r="D53" s="35">
        <f t="shared" si="20"/>
        <v>575682.03</v>
      </c>
      <c r="E53" s="35">
        <f t="shared" si="20"/>
        <v>718177.9</v>
      </c>
      <c r="F53" s="35">
        <f t="shared" si="20"/>
        <v>378787.25</v>
      </c>
      <c r="G53" s="35">
        <f t="shared" si="20"/>
        <v>751232.22</v>
      </c>
      <c r="H53" s="35">
        <f t="shared" si="20"/>
        <v>472281.6</v>
      </c>
      <c r="I53" s="35">
        <f t="shared" si="20"/>
        <v>292928.18</v>
      </c>
      <c r="J53" s="35">
        <f>SUM(B53:I53)</f>
        <v>4020442.59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4020442.59</v>
      </c>
      <c r="L56" s="43"/>
    </row>
    <row r="57" spans="1:10" ht="17.25" customHeight="1">
      <c r="A57" s="17" t="s">
        <v>48</v>
      </c>
      <c r="B57" s="45">
        <v>97656.57</v>
      </c>
      <c r="C57" s="45">
        <v>96467.12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194123.69</v>
      </c>
    </row>
    <row r="58" spans="1:10" ht="17.25" customHeight="1">
      <c r="A58" s="17" t="s">
        <v>54</v>
      </c>
      <c r="B58" s="45">
        <v>397230.96</v>
      </c>
      <c r="C58" s="45">
        <v>239998.76</v>
      </c>
      <c r="D58" s="44">
        <v>0</v>
      </c>
      <c r="E58" s="45">
        <v>329672.06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966901.78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210743.31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210743.31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226350.71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226350.71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93188.95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93188.95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45399.06</v>
      </c>
      <c r="E62" s="44">
        <v>0</v>
      </c>
      <c r="F62" s="45">
        <v>54763.13</v>
      </c>
      <c r="G62" s="44">
        <v>0</v>
      </c>
      <c r="H62" s="44">
        <v>0</v>
      </c>
      <c r="I62" s="44">
        <v>0</v>
      </c>
      <c r="J62" s="35">
        <f t="shared" si="21"/>
        <v>100162.19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228571.38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228571.38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138703.66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138703.66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21230.8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21230.8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324024.12</v>
      </c>
      <c r="G66" s="44">
        <v>0</v>
      </c>
      <c r="H66" s="44">
        <v>0</v>
      </c>
      <c r="I66" s="44">
        <v>0</v>
      </c>
      <c r="J66" s="35">
        <f t="shared" si="21"/>
        <v>324024.12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424032.32</v>
      </c>
      <c r="H67" s="45">
        <v>472281.6</v>
      </c>
      <c r="I67" s="44">
        <v>0</v>
      </c>
      <c r="J67" s="32">
        <f t="shared" si="21"/>
        <v>896313.9199999999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327199.9</v>
      </c>
      <c r="H68" s="44">
        <v>0</v>
      </c>
      <c r="I68" s="44">
        <v>0</v>
      </c>
      <c r="J68" s="35">
        <f t="shared" si="21"/>
        <v>327199.9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99730.42</v>
      </c>
      <c r="J69" s="32">
        <f t="shared" si="21"/>
        <v>99730.42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193197.76</v>
      </c>
      <c r="J70" s="35">
        <f t="shared" si="21"/>
        <v>193197.76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1.5855544967242408</v>
      </c>
      <c r="C75" s="55">
        <v>1.5487980156083636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1.4746714023224823</v>
      </c>
      <c r="C76" s="55">
        <v>1.4440476380634704</v>
      </c>
      <c r="D76" s="55"/>
      <c r="E76" s="55">
        <v>1.5410661013281182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1.4182811057587406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1.4900785617575123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1.7816163553435298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1.6409218956987215</v>
      </c>
      <c r="E80" s="55">
        <v>0</v>
      </c>
      <c r="F80" s="55">
        <v>1.5232490178365092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1.489559766484831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1.486107465437788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1.4730243959379012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1.455577383094477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1.4800413772357675</v>
      </c>
      <c r="H85" s="55">
        <v>1.6600865105357474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1.6172191725962453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1.8269659521562636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1.890690126187069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2013-09-26T18:54:36Z</dcterms:modified>
  <cp:category/>
  <cp:version/>
  <cp:contentType/>
  <cp:contentStatus/>
</cp:coreProperties>
</file>