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<sst xmlns="http://schemas.openxmlformats.org/spreadsheetml/2006/main" count="94" uniqueCount="94">
  <si>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</si>
  <si>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</si>
  <si>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</si>
  <si>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</si>
  <si>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</si>
  <si>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</si>
  <si>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</si>
  <si>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</si>
  <si>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</si>
  <si>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</si>
  <si>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</si>
  <si>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</si>
  <si>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</si>
  <si>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</si>
  <si>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</si>
  <si>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</si>
  <si>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</si>
  <si>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</si>
  <si>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</si>
  <si>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</si>
  <si>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</si>
  <si>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</si>
  <si>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</si>
  <si>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</si>
  <si>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</si>
  <si>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</si>
  <si>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</si>
  <si>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</si>
  <si>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</si>
  <si>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</si>
  <si>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</si>
  <si>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</si>
  <si>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</si>
  <si>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</si>
  <si>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</si>
  <si>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</si>
  <si>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</si>
  <si>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</si>
  <si>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</si>
  <si>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</si>
  <si>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</si>
  <si>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</si>
  <si>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</si>
  <si>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</si>
  <si>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</si>
  <si>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</si>
  <si>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</si>
  <si>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</si>
  <si>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</si>
  <si>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</si>
  <si>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</si>
  <si>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</si>
  <si>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</si>
  <si>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</si>
  <si>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</si>
  <si>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</si>
  <si>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</si>
  <si>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</si>
  <si>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</si>
  <si>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</si>
  <si>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</si>
  <si>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</si>
  <si>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</si>
  <si>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</si>
  <si>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</si>
  <si>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</si>
  <si>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</si>
  <si>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</si>
  <si>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</si>
  <si>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</si>
  <si>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</si>
  <si>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</si>
  <si>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</si>
  <si>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</si>
  <si>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</si>
  <si>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</si>
  <si>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</si>
  <si>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</si>
  <si>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</si>
  <si>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</si>
  <si>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</si>
  <si>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</si>
  <si>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</si>
  <si>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</si>
  <si>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</si>
  <si>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</si>
  <si>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</si>
  <si>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</si>
  <si>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</si>
  <si>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</si>
  <si>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</si>
  <si>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</si>
  <si>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</si>
  <si>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15/09/13 - VENCIMENTO 20/09/13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</si>
</sst>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240523</v>
      </c>
      <c r="C7" s="10">
        <f aca="true" t="shared" si="0" ref="C7:I7">C8+C16+C20</f>
        <v>173733</v>
      </c>
      <c r="D7" s="10">
        <f t="shared" si="0"/>
        <v>262666</v>
      </c>
      <c r="E7" s="10">
        <f t="shared" si="0"/>
        <v>313822</v>
      </c>
      <c r="F7" s="10">
        <f t="shared" si="0"/>
        <v>183088</v>
      </c>
      <c r="G7" s="10">
        <f t="shared" si="0"/>
        <v>360558</v>
      </c>
      <c r="H7" s="10">
        <f t="shared" si="0"/>
        <v>220392</v>
      </c>
      <c r="I7" s="10">
        <f t="shared" si="0"/>
        <v>118361</v>
      </c>
      <c r="J7" s="10">
        <f>+J8+J16+J20</f>
        <v>1873143</v>
      </c>
      <c r="L7" s="42"/>
    </row>
    <row r="8" spans="1:10" ht="15.75">
      <c r="A8" s="11" t="s">
        <v>22</v>
      </c>
      <c r="B8" s="12">
        <f>+B9+B12</f>
        <v>132261</v>
      </c>
      <c r="C8" s="12">
        <f>+C9+C12</f>
        <v>101402</v>
      </c>
      <c r="D8" s="12">
        <f aca="true" t="shared" si="1" ref="D8:I8">+D9+D12</f>
        <v>158956</v>
      </c>
      <c r="E8" s="12">
        <f t="shared" si="1"/>
        <v>176703</v>
      </c>
      <c r="F8" s="12">
        <f t="shared" si="1"/>
        <v>104809</v>
      </c>
      <c r="G8" s="12">
        <f t="shared" si="1"/>
        <v>200989</v>
      </c>
      <c r="H8" s="12">
        <f t="shared" si="1"/>
        <v>117980</v>
      </c>
      <c r="I8" s="12">
        <f t="shared" si="1"/>
        <v>70607</v>
      </c>
      <c r="J8" s="12">
        <f>SUM(B8:I8)</f>
        <v>1063707</v>
      </c>
    </row>
    <row r="9" spans="1:10" ht="15.75">
      <c r="A9" s="13" t="s">
        <v>23</v>
      </c>
      <c r="B9" s="14">
        <v>23340</v>
      </c>
      <c r="C9" s="14">
        <v>21952</v>
      </c>
      <c r="D9" s="14">
        <v>26364</v>
      </c>
      <c r="E9" s="14">
        <v>28041</v>
      </c>
      <c r="F9" s="14">
        <v>21726</v>
      </c>
      <c r="G9" s="14">
        <v>29949</v>
      </c>
      <c r="H9" s="14">
        <v>16161</v>
      </c>
      <c r="I9" s="14">
        <v>14374</v>
      </c>
      <c r="J9" s="12">
        <f aca="true" t="shared" si="2" ref="J9:J15">SUM(B9:I9)</f>
        <v>181907</v>
      </c>
    </row>
    <row r="10" spans="1:10" ht="15.75">
      <c r="A10" s="15" t="s">
        <v>24</v>
      </c>
      <c r="B10" s="14">
        <f>+B9-B11</f>
        <v>23340</v>
      </c>
      <c r="C10" s="14">
        <f aca="true" t="shared" si="3" ref="C10:I10">+C9-C11</f>
        <v>21952</v>
      </c>
      <c r="D10" s="14">
        <f t="shared" si="3"/>
        <v>26364</v>
      </c>
      <c r="E10" s="14">
        <f t="shared" si="3"/>
        <v>28041</v>
      </c>
      <c r="F10" s="14">
        <f t="shared" si="3"/>
        <v>21726</v>
      </c>
      <c r="G10" s="14">
        <f t="shared" si="3"/>
        <v>29949</v>
      </c>
      <c r="H10" s="14">
        <f t="shared" si="3"/>
        <v>16161</v>
      </c>
      <c r="I10" s="14">
        <f t="shared" si="3"/>
        <v>14374</v>
      </c>
      <c r="J10" s="12">
        <f t="shared" si="2"/>
        <v>181907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108921</v>
      </c>
      <c r="C12" s="14">
        <f aca="true" t="shared" si="4" ref="C12:I12">C13+C14+C15</f>
        <v>79450</v>
      </c>
      <c r="D12" s="14">
        <f t="shared" si="4"/>
        <v>132592</v>
      </c>
      <c r="E12" s="14">
        <f t="shared" si="4"/>
        <v>148662</v>
      </c>
      <c r="F12" s="14">
        <f t="shared" si="4"/>
        <v>83083</v>
      </c>
      <c r="G12" s="14">
        <f t="shared" si="4"/>
        <v>171040</v>
      </c>
      <c r="H12" s="14">
        <f t="shared" si="4"/>
        <v>101819</v>
      </c>
      <c r="I12" s="14">
        <f t="shared" si="4"/>
        <v>56233</v>
      </c>
      <c r="J12" s="12">
        <f t="shared" si="2"/>
        <v>881800</v>
      </c>
    </row>
    <row r="13" spans="1:10" ht="15.75">
      <c r="A13" s="15" t="s">
        <v>27</v>
      </c>
      <c r="B13" s="14">
        <v>46103</v>
      </c>
      <c r="C13" s="14">
        <v>35828</v>
      </c>
      <c r="D13" s="14">
        <v>58097</v>
      </c>
      <c r="E13" s="14">
        <v>65173</v>
      </c>
      <c r="F13" s="14">
        <v>37382</v>
      </c>
      <c r="G13" s="14">
        <v>75468</v>
      </c>
      <c r="H13" s="14">
        <v>43355</v>
      </c>
      <c r="I13" s="14">
        <v>23162</v>
      </c>
      <c r="J13" s="12">
        <f t="shared" si="2"/>
        <v>384568</v>
      </c>
    </row>
    <row r="14" spans="1:10" ht="15.75">
      <c r="A14" s="15" t="s">
        <v>28</v>
      </c>
      <c r="B14" s="14">
        <v>48509</v>
      </c>
      <c r="C14" s="14">
        <v>32818</v>
      </c>
      <c r="D14" s="14">
        <v>58644</v>
      </c>
      <c r="E14" s="14">
        <v>63473</v>
      </c>
      <c r="F14" s="14">
        <v>35339</v>
      </c>
      <c r="G14" s="14">
        <v>75053</v>
      </c>
      <c r="H14" s="14">
        <v>46704</v>
      </c>
      <c r="I14" s="14">
        <v>27079</v>
      </c>
      <c r="J14" s="12">
        <f t="shared" si="2"/>
        <v>387619</v>
      </c>
    </row>
    <row r="15" spans="1:10" ht="15.75">
      <c r="A15" s="15" t="s">
        <v>29</v>
      </c>
      <c r="B15" s="14">
        <v>14309</v>
      </c>
      <c r="C15" s="14">
        <v>10804</v>
      </c>
      <c r="D15" s="14">
        <v>15851</v>
      </c>
      <c r="E15" s="14">
        <v>20016</v>
      </c>
      <c r="F15" s="14">
        <v>10362</v>
      </c>
      <c r="G15" s="14">
        <v>20519</v>
      </c>
      <c r="H15" s="14">
        <v>11760</v>
      </c>
      <c r="I15" s="14">
        <v>5992</v>
      </c>
      <c r="J15" s="12">
        <f t="shared" si="2"/>
        <v>109613</v>
      </c>
    </row>
    <row r="16" spans="1:10" ht="15.75">
      <c r="A16" s="17" t="s">
        <v>30</v>
      </c>
      <c r="B16" s="18">
        <f>B17+B18+B19</f>
        <v>78865</v>
      </c>
      <c r="C16" s="18">
        <f aca="true" t="shared" si="5" ref="C16:I16">C17+C18+C19</f>
        <v>49464</v>
      </c>
      <c r="D16" s="18">
        <f t="shared" si="5"/>
        <v>68004</v>
      </c>
      <c r="E16" s="18">
        <f t="shared" si="5"/>
        <v>91346</v>
      </c>
      <c r="F16" s="18">
        <f t="shared" si="5"/>
        <v>53573</v>
      </c>
      <c r="G16" s="18">
        <f t="shared" si="5"/>
        <v>118712</v>
      </c>
      <c r="H16" s="18">
        <f t="shared" si="5"/>
        <v>83181</v>
      </c>
      <c r="I16" s="18">
        <f t="shared" si="5"/>
        <v>39231</v>
      </c>
      <c r="J16" s="12">
        <f aca="true" t="shared" si="6" ref="J16:J22">SUM(B16:I16)</f>
        <v>582376</v>
      </c>
    </row>
    <row r="17" spans="1:10" ht="18.75" customHeight="1">
      <c r="A17" s="13" t="s">
        <v>31</v>
      </c>
      <c r="B17" s="14">
        <v>40160</v>
      </c>
      <c r="C17" s="14">
        <v>28347</v>
      </c>
      <c r="D17" s="14">
        <v>35734</v>
      </c>
      <c r="E17" s="14">
        <v>48723</v>
      </c>
      <c r="F17" s="14">
        <v>29981</v>
      </c>
      <c r="G17" s="14">
        <v>63167</v>
      </c>
      <c r="H17" s="14">
        <v>42412</v>
      </c>
      <c r="I17" s="14">
        <v>20402</v>
      </c>
      <c r="J17" s="12">
        <f t="shared" si="6"/>
        <v>308926</v>
      </c>
    </row>
    <row r="18" spans="1:10" ht="18.75" customHeight="1">
      <c r="A18" s="13" t="s">
        <v>32</v>
      </c>
      <c r="B18" s="14">
        <v>30113</v>
      </c>
      <c r="C18" s="14">
        <v>15576</v>
      </c>
      <c r="D18" s="14">
        <v>25388</v>
      </c>
      <c r="E18" s="14">
        <v>32298</v>
      </c>
      <c r="F18" s="14">
        <v>18323</v>
      </c>
      <c r="G18" s="14">
        <v>43933</v>
      </c>
      <c r="H18" s="14">
        <v>33323</v>
      </c>
      <c r="I18" s="14">
        <v>15490</v>
      </c>
      <c r="J18" s="12">
        <f t="shared" si="6"/>
        <v>214444</v>
      </c>
    </row>
    <row r="19" spans="1:10" ht="18.75" customHeight="1">
      <c r="A19" s="13" t="s">
        <v>33</v>
      </c>
      <c r="B19" s="14">
        <v>8592</v>
      </c>
      <c r="C19" s="14">
        <v>5541</v>
      </c>
      <c r="D19" s="14">
        <v>6882</v>
      </c>
      <c r="E19" s="14">
        <v>10325</v>
      </c>
      <c r="F19" s="14">
        <v>5269</v>
      </c>
      <c r="G19" s="14">
        <v>11612</v>
      </c>
      <c r="H19" s="14">
        <v>7446</v>
      </c>
      <c r="I19" s="14">
        <v>3339</v>
      </c>
      <c r="J19" s="12">
        <f t="shared" si="6"/>
        <v>59006</v>
      </c>
    </row>
    <row r="20" spans="1:10" ht="18.75" customHeight="1">
      <c r="A20" s="17" t="s">
        <v>34</v>
      </c>
      <c r="B20" s="14">
        <f>B21+B22</f>
        <v>29397</v>
      </c>
      <c r="C20" s="14">
        <f aca="true" t="shared" si="7" ref="C20:I20">C21+C22</f>
        <v>22867</v>
      </c>
      <c r="D20" s="14">
        <f t="shared" si="7"/>
        <v>35706</v>
      </c>
      <c r="E20" s="14">
        <f t="shared" si="7"/>
        <v>45773</v>
      </c>
      <c r="F20" s="14">
        <f t="shared" si="7"/>
        <v>24706</v>
      </c>
      <c r="G20" s="14">
        <f t="shared" si="7"/>
        <v>40857</v>
      </c>
      <c r="H20" s="14">
        <f t="shared" si="7"/>
        <v>19231</v>
      </c>
      <c r="I20" s="14">
        <f t="shared" si="7"/>
        <v>8523</v>
      </c>
      <c r="J20" s="12">
        <f t="shared" si="6"/>
        <v>227060</v>
      </c>
    </row>
    <row r="21" spans="1:10" ht="18.75" customHeight="1">
      <c r="A21" s="13" t="s">
        <v>35</v>
      </c>
      <c r="B21" s="14">
        <v>16756</v>
      </c>
      <c r="C21" s="14">
        <v>13034</v>
      </c>
      <c r="D21" s="14">
        <v>20352</v>
      </c>
      <c r="E21" s="14">
        <v>26091</v>
      </c>
      <c r="F21" s="14">
        <v>14082</v>
      </c>
      <c r="G21" s="14">
        <v>23288</v>
      </c>
      <c r="H21" s="14">
        <v>10962</v>
      </c>
      <c r="I21" s="14">
        <v>4858</v>
      </c>
      <c r="J21" s="12">
        <f t="shared" si="6"/>
        <v>129423</v>
      </c>
    </row>
    <row r="22" spans="1:10" ht="18.75" customHeight="1">
      <c r="A22" s="13" t="s">
        <v>36</v>
      </c>
      <c r="B22" s="14">
        <v>12641</v>
      </c>
      <c r="C22" s="14">
        <v>9833</v>
      </c>
      <c r="D22" s="14">
        <v>15354</v>
      </c>
      <c r="E22" s="14">
        <v>19682</v>
      </c>
      <c r="F22" s="14">
        <v>10624</v>
      </c>
      <c r="G22" s="14">
        <v>17569</v>
      </c>
      <c r="H22" s="14">
        <v>8269</v>
      </c>
      <c r="I22" s="14">
        <v>3665</v>
      </c>
      <c r="J22" s="12">
        <f t="shared" si="6"/>
        <v>97637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0.9572301310061824</v>
      </c>
      <c r="C28" s="23">
        <f aca="true" t="shared" si="8" ref="C28:I28">(((+C$8+C$16)*C$25)+(C$20*C$26))/C$7</f>
        <v>0.9576731300328666</v>
      </c>
      <c r="D28" s="23">
        <f t="shared" si="8"/>
        <v>0.973329181546146</v>
      </c>
      <c r="E28" s="23">
        <f t="shared" si="8"/>
        <v>0.9721122241270529</v>
      </c>
      <c r="F28" s="23">
        <f t="shared" si="8"/>
        <v>0.9673173927291794</v>
      </c>
      <c r="G28" s="23">
        <f t="shared" si="8"/>
        <v>0.9699712528913518</v>
      </c>
      <c r="H28" s="23">
        <f t="shared" si="8"/>
        <v>0.9145797637845294</v>
      </c>
      <c r="I28" s="23">
        <f t="shared" si="8"/>
        <v>0.975587781448281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1.4918431591731351</v>
      </c>
      <c r="C31" s="26">
        <f aca="true" t="shared" si="9" ref="C31:I31">C28*C30</f>
        <v>1.467634071775368</v>
      </c>
      <c r="D31" s="26">
        <f t="shared" si="9"/>
        <v>1.5069082388697432</v>
      </c>
      <c r="E31" s="26">
        <f t="shared" si="9"/>
        <v>1.5042464556142017</v>
      </c>
      <c r="F31" s="26">
        <f t="shared" si="9"/>
        <v>1.4566832617108711</v>
      </c>
      <c r="G31" s="26">
        <f t="shared" si="9"/>
        <v>1.5310026255637097</v>
      </c>
      <c r="H31" s="26">
        <f t="shared" si="9"/>
        <v>1.654291876733457</v>
      </c>
      <c r="I31" s="26">
        <f t="shared" si="9"/>
        <v>1.866592102244996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358822.59</v>
      </c>
      <c r="C37" s="29">
        <f aca="true" t="shared" si="12" ref="C37:I37">+C38+C39</f>
        <v>254976.47</v>
      </c>
      <c r="D37" s="29">
        <f t="shared" si="12"/>
        <v>395813.56</v>
      </c>
      <c r="E37" s="29">
        <f t="shared" si="12"/>
        <v>472065.63</v>
      </c>
      <c r="F37" s="29">
        <f t="shared" si="12"/>
        <v>266701.23</v>
      </c>
      <c r="G37" s="29">
        <f t="shared" si="12"/>
        <v>552015.24</v>
      </c>
      <c r="H37" s="29">
        <f t="shared" si="12"/>
        <v>364592.7</v>
      </c>
      <c r="I37" s="29">
        <f t="shared" si="12"/>
        <v>220931.71</v>
      </c>
      <c r="J37" s="29">
        <f t="shared" si="11"/>
        <v>2885919.13</v>
      </c>
      <c r="L37" s="43"/>
      <c r="M37" s="43"/>
    </row>
    <row r="38" spans="1:10" ht="15.75">
      <c r="A38" s="17" t="s">
        <v>74</v>
      </c>
      <c r="B38" s="30">
        <f>ROUND(+B7*B31,2)</f>
        <v>358822.59</v>
      </c>
      <c r="C38" s="30">
        <f aca="true" t="shared" si="13" ref="C38:I38">ROUND(+C7*C31,2)</f>
        <v>254976.47</v>
      </c>
      <c r="D38" s="30">
        <f t="shared" si="13"/>
        <v>395813.56</v>
      </c>
      <c r="E38" s="30">
        <f t="shared" si="13"/>
        <v>472065.63</v>
      </c>
      <c r="F38" s="30">
        <f t="shared" si="13"/>
        <v>266701.23</v>
      </c>
      <c r="G38" s="30">
        <f t="shared" si="13"/>
        <v>552015.24</v>
      </c>
      <c r="H38" s="30">
        <f t="shared" si="13"/>
        <v>364592.7</v>
      </c>
      <c r="I38" s="30">
        <f t="shared" si="13"/>
        <v>220931.71</v>
      </c>
      <c r="J38" s="30">
        <f>SUM(B38:I38)</f>
        <v>2885919.13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-70020</v>
      </c>
      <c r="C41" s="31">
        <f t="shared" si="15"/>
        <v>-65856</v>
      </c>
      <c r="D41" s="31">
        <f t="shared" si="15"/>
        <v>-79092</v>
      </c>
      <c r="E41" s="31">
        <f t="shared" si="15"/>
        <v>-84123</v>
      </c>
      <c r="F41" s="31">
        <f t="shared" si="15"/>
        <v>-65178</v>
      </c>
      <c r="G41" s="31">
        <f t="shared" si="15"/>
        <v>-89847</v>
      </c>
      <c r="H41" s="31">
        <f t="shared" si="15"/>
        <v>-48483</v>
      </c>
      <c r="I41" s="31">
        <f t="shared" si="15"/>
        <v>-43122</v>
      </c>
      <c r="J41" s="31">
        <f t="shared" si="15"/>
        <v>-545721</v>
      </c>
      <c r="L41" s="50"/>
    </row>
    <row r="42" spans="1:12" ht="15.75">
      <c r="A42" s="17" t="s">
        <v>44</v>
      </c>
      <c r="B42" s="32">
        <f>B43+B44</f>
        <v>-70020</v>
      </c>
      <c r="C42" s="32">
        <f aca="true" t="shared" si="16" ref="C42:I42">C43+C44</f>
        <v>-65856</v>
      </c>
      <c r="D42" s="32">
        <f t="shared" si="16"/>
        <v>-79092</v>
      </c>
      <c r="E42" s="32">
        <f t="shared" si="16"/>
        <v>-84123</v>
      </c>
      <c r="F42" s="32">
        <f t="shared" si="16"/>
        <v>-65178</v>
      </c>
      <c r="G42" s="32">
        <f t="shared" si="16"/>
        <v>-89847</v>
      </c>
      <c r="H42" s="32">
        <f t="shared" si="16"/>
        <v>-48483</v>
      </c>
      <c r="I42" s="32">
        <f t="shared" si="16"/>
        <v>-43122</v>
      </c>
      <c r="J42" s="31">
        <f t="shared" si="11"/>
        <v>-545721</v>
      </c>
      <c r="L42" s="50"/>
    </row>
    <row r="43" spans="1:12" ht="15.75">
      <c r="A43" s="13" t="s">
        <v>69</v>
      </c>
      <c r="B43" s="20">
        <f aca="true" t="shared" si="17" ref="B43:I43">ROUND(-B9*$D$3,2)</f>
        <v>-70020</v>
      </c>
      <c r="C43" s="20">
        <f t="shared" si="17"/>
        <v>-65856</v>
      </c>
      <c r="D43" s="20">
        <f t="shared" si="17"/>
        <v>-79092</v>
      </c>
      <c r="E43" s="20">
        <f t="shared" si="17"/>
        <v>-84123</v>
      </c>
      <c r="F43" s="20">
        <f t="shared" si="17"/>
        <v>-65178</v>
      </c>
      <c r="G43" s="20">
        <f t="shared" si="17"/>
        <v>-89847</v>
      </c>
      <c r="H43" s="20">
        <f t="shared" si="17"/>
        <v>-48483</v>
      </c>
      <c r="I43" s="20">
        <f t="shared" si="17"/>
        <v>-43122</v>
      </c>
      <c r="J43" s="57">
        <f t="shared" si="11"/>
        <v>-545721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288802.59</v>
      </c>
      <c r="C53" s="35">
        <f t="shared" si="20"/>
        <v>189120.47</v>
      </c>
      <c r="D53" s="35">
        <f t="shared" si="20"/>
        <v>316721.56</v>
      </c>
      <c r="E53" s="35">
        <f t="shared" si="20"/>
        <v>387942.63</v>
      </c>
      <c r="F53" s="35">
        <f t="shared" si="20"/>
        <v>201523.22999999998</v>
      </c>
      <c r="G53" s="35">
        <f t="shared" si="20"/>
        <v>462168.24</v>
      </c>
      <c r="H53" s="35">
        <f t="shared" si="20"/>
        <v>316109.7</v>
      </c>
      <c r="I53" s="35">
        <f t="shared" si="20"/>
        <v>177809.71</v>
      </c>
      <c r="J53" s="35">
        <f>SUM(B53:I53)</f>
        <v>2340198.13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2340198.1</v>
      </c>
      <c r="L56" s="43"/>
    </row>
    <row r="57" spans="1:10" ht="17.25" customHeight="1">
      <c r="A57" s="17" t="s">
        <v>48</v>
      </c>
      <c r="B57" s="45">
        <v>57502.87</v>
      </c>
      <c r="C57" s="45">
        <v>53554.97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111057.84</v>
      </c>
    </row>
    <row r="58" spans="1:10" ht="17.25" customHeight="1">
      <c r="A58" s="17" t="s">
        <v>54</v>
      </c>
      <c r="B58" s="45">
        <v>231299.72</v>
      </c>
      <c r="C58" s="45">
        <v>135565.49</v>
      </c>
      <c r="D58" s="44">
        <v>0</v>
      </c>
      <c r="E58" s="45">
        <v>196779.35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563644.5599999999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122132.11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122132.11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127365.5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127365.5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43618.73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43618.73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23605.21</v>
      </c>
      <c r="E62" s="44">
        <v>0</v>
      </c>
      <c r="F62" s="45">
        <v>26649.01</v>
      </c>
      <c r="G62" s="44">
        <v>0</v>
      </c>
      <c r="H62" s="44">
        <v>0</v>
      </c>
      <c r="I62" s="44">
        <v>0</v>
      </c>
      <c r="J62" s="35">
        <f t="shared" si="21"/>
        <v>50254.22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110427.47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110427.47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75049.77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75049.77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5686.04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5686.04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174874.21</v>
      </c>
      <c r="G66" s="44">
        <v>0</v>
      </c>
      <c r="H66" s="44">
        <v>0</v>
      </c>
      <c r="I66" s="44">
        <v>0</v>
      </c>
      <c r="J66" s="35">
        <f t="shared" si="21"/>
        <v>174874.21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262479.95</v>
      </c>
      <c r="H67" s="45">
        <v>316109.7</v>
      </c>
      <c r="I67" s="44">
        <v>0</v>
      </c>
      <c r="J67" s="32">
        <f t="shared" si="21"/>
        <v>578589.65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199688.29</v>
      </c>
      <c r="H68" s="44">
        <v>0</v>
      </c>
      <c r="I68" s="44">
        <v>0</v>
      </c>
      <c r="J68" s="35">
        <f t="shared" si="21"/>
        <v>199688.29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57656</v>
      </c>
      <c r="J69" s="32">
        <f t="shared" si="21"/>
        <v>57656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120153.71</v>
      </c>
      <c r="J70" s="35">
        <f t="shared" si="21"/>
        <v>120153.71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1.5809816771139262</v>
      </c>
      <c r="C75" s="55">
        <v>1.5445858286513965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1.4709755409267458</v>
      </c>
      <c r="C76" s="55">
        <v>1.43775463073948</v>
      </c>
      <c r="D76" s="55"/>
      <c r="E76" s="55">
        <v>1.5268759418348554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1.4107065343304883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1.4808871208168741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1.8866238800511979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1.645891523060066</v>
      </c>
      <c r="E80" s="55">
        <v>0</v>
      </c>
      <c r="F80" s="55">
        <v>1.5209912694765864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1.4846404259405475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1.4793372160745488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1.4662375608723268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1.4470100974558433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1.4720212004218796</v>
      </c>
      <c r="H85" s="55">
        <v>1.6542918980725254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1.6102355976706701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1.825324708660609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1.8868394141279297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2013-09-19T19:42:49Z</dcterms:modified>
  <cp:category/>
  <cp:version/>
  <cp:contentType/>
  <cp:contentStatus/>
</cp:coreProperties>
</file>