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H15"/>
  <c r="I15"/>
  <c r="J21"/>
  <c r="J22"/>
  <c r="B23"/>
  <c r="C23"/>
  <c r="D23"/>
  <c r="E23"/>
  <c r="F23"/>
  <c r="G23"/>
  <c r="H23"/>
  <c r="I23"/>
  <c r="J23"/>
  <c r="I7" l="1"/>
  <c r="G7"/>
  <c r="E7"/>
  <c r="C7"/>
  <c r="J6"/>
  <c r="J15"/>
  <c r="H7"/>
  <c r="F7"/>
  <c r="D7"/>
  <c r="B7"/>
  <c r="J7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<sst xmlns="http://schemas.openxmlformats.org/spreadsheetml/2006/main" count="56" uniqueCount="32">
  <si>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</si>
  <si>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</si>
  <si>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</si>
  <si>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</si>
  <si>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</si>
  <si>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</si>
  <si>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</si>
  <si>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</si>
  <si>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</si>
  <si>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</si>
  <si>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</si>
  <si>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</si>
  <si>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</si>
  <si>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</si>
  <si>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</si>
  <si>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</si>
  <si>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</si>
  <si>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</si>
  <si>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</si>
  <si>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</si>
  <si>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</si>
  <si>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</si>
  <si>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</si>
  <si>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</si>
  <si>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</si>
  <si>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</si>
  <si>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</si>
  <si>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</si>
  <si>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</si>
  <si>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</si>
  <si>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</si>
  <si>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20/10/13 - VENCIMENTO 25/10/13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</si>
</sst>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7" zoomScale="80" zoomScaleNormal="80" workbookViewId="0">
      <selection activeCell="E11" sqref="E11:E12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1" ht="24" customHeight="1">
      <c r="A5" s="13" t="s">
        <v>28</v>
      </c>
      <c r="B5" s="14">
        <f t="shared" ref="B5:I7" si="0">+B13+B21</f>
        <v>816285.28</v>
      </c>
      <c r="C5" s="14">
        <f t="shared" si="0"/>
        <v>906156.69</v>
      </c>
      <c r="D5" s="14">
        <f t="shared" si="0"/>
        <v>1044945.19</v>
      </c>
      <c r="E5" s="14">
        <f t="shared" si="0"/>
        <v>939195.26</v>
      </c>
      <c r="F5" s="14">
        <f t="shared" si="0"/>
        <v>627631.88</v>
      </c>
      <c r="G5" s="14">
        <f t="shared" si="0"/>
        <v>1250589.26</v>
      </c>
      <c r="H5" s="14">
        <f t="shared" si="0"/>
        <v>1220081.71</v>
      </c>
      <c r="I5" s="14">
        <f t="shared" si="0"/>
        <v>576551.82000000007</v>
      </c>
      <c r="J5" s="14">
        <f>SUM(B5:I5)</f>
        <v>7381437.0899999999</v>
      </c>
      <c r="K5" s="9"/>
    </row>
    <row r="6" spans="1:11" ht="24" customHeight="1">
      <c r="A6" s="2" t="s">
        <v>29</v>
      </c>
      <c r="B6" s="10">
        <f t="shared" si="0"/>
        <v>-148626</v>
      </c>
      <c r="C6" s="10">
        <f t="shared" si="0"/>
        <v>-167557.91</v>
      </c>
      <c r="D6" s="10">
        <f t="shared" si="0"/>
        <v>-169790.36</v>
      </c>
      <c r="E6" s="10">
        <f t="shared" si="0"/>
        <v>-452047.83</v>
      </c>
      <c r="F6" s="10">
        <f t="shared" si="0"/>
        <v>-124339.3</v>
      </c>
      <c r="G6" s="10">
        <f t="shared" si="0"/>
        <v>-174563.65</v>
      </c>
      <c r="H6" s="10">
        <f t="shared" si="0"/>
        <v>-138722.60999999999</v>
      </c>
      <c r="I6" s="10">
        <f t="shared" si="0"/>
        <v>-96261</v>
      </c>
      <c r="J6" s="10">
        <f>SUM(B6:I6)</f>
        <v>-1471908.6600000001</v>
      </c>
      <c r="K6" s="9"/>
    </row>
    <row r="7" spans="1:11" ht="29.25" customHeight="1">
      <c r="A7" s="7" t="s">
        <v>30</v>
      </c>
      <c r="B7" s="8">
        <f t="shared" si="0"/>
        <v>667659.28</v>
      </c>
      <c r="C7" s="8">
        <f t="shared" si="0"/>
        <v>738598.77999999991</v>
      </c>
      <c r="D7" s="8">
        <f t="shared" si="0"/>
        <v>875154.83000000007</v>
      </c>
      <c r="E7" s="8">
        <f t="shared" si="0"/>
        <v>487147.43</v>
      </c>
      <c r="F7" s="8">
        <f t="shared" si="0"/>
        <v>503292.58</v>
      </c>
      <c r="G7" s="8">
        <f t="shared" si="0"/>
        <v>1076025.6099999999</v>
      </c>
      <c r="H7" s="8">
        <f t="shared" si="0"/>
        <v>1081359.1000000001</v>
      </c>
      <c r="I7" s="8">
        <f t="shared" si="0"/>
        <v>480290.82</v>
      </c>
      <c r="J7" s="8">
        <f>SUM(B7:I7)</f>
        <v>5909528.4299999997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28</v>
      </c>
      <c r="B13" s="14">
        <v>464475.34</v>
      </c>
      <c r="C13" s="14">
        <v>651335.56999999995</v>
      </c>
      <c r="D13" s="14">
        <v>648078.62</v>
      </c>
      <c r="E13" s="14">
        <v>425736.76</v>
      </c>
      <c r="F13" s="14">
        <v>354783.38</v>
      </c>
      <c r="G13" s="14">
        <v>694032.78</v>
      </c>
      <c r="H13" s="14">
        <v>861179.52</v>
      </c>
      <c r="I13" s="14">
        <v>371763.33</v>
      </c>
      <c r="J13" s="14">
        <f>SUM(B13:I13)</f>
        <v>4471385.3</v>
      </c>
    </row>
    <row r="14" spans="1:11" ht="27" customHeight="1">
      <c r="A14" s="2" t="s">
        <v>29</v>
      </c>
      <c r="B14" s="10">
        <v>-74325</v>
      </c>
      <c r="C14" s="10">
        <v>-99283.91</v>
      </c>
      <c r="D14" s="10">
        <v>-88367.360000000001</v>
      </c>
      <c r="E14" s="10">
        <v>-358249.83</v>
      </c>
      <c r="F14" s="10">
        <v>-54112.3</v>
      </c>
      <c r="G14" s="10">
        <v>-81065.649999999994</v>
      </c>
      <c r="H14" s="10">
        <v>-88964.61</v>
      </c>
      <c r="I14" s="10">
        <v>-59559</v>
      </c>
      <c r="J14" s="10">
        <f>SUM(B14:I14)</f>
        <v>-903927.66000000015</v>
      </c>
    </row>
    <row r="15" spans="1:11" ht="27" customHeight="1">
      <c r="A15" s="7" t="s">
        <v>30</v>
      </c>
      <c r="B15" s="8">
        <f>+B13+B14</f>
        <v>390150.34</v>
      </c>
      <c r="C15" s="8">
        <f t="shared" ref="C15:I15" si="1">+C13+C14</f>
        <v>552051.65999999992</v>
      </c>
      <c r="D15" s="8">
        <f t="shared" si="1"/>
        <v>559711.26</v>
      </c>
      <c r="E15" s="8">
        <f t="shared" si="1"/>
        <v>67486.929999999993</v>
      </c>
      <c r="F15" s="8">
        <f t="shared" si="1"/>
        <v>300671.08</v>
      </c>
      <c r="G15" s="8">
        <f t="shared" si="1"/>
        <v>612967.13</v>
      </c>
      <c r="H15" s="8">
        <f t="shared" si="1"/>
        <v>772214.91</v>
      </c>
      <c r="I15" s="8">
        <f t="shared" si="1"/>
        <v>312204.33</v>
      </c>
      <c r="J15" s="8">
        <f>SUM(B15:I15)</f>
        <v>3567457.64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351809.94</v>
      </c>
      <c r="C21" s="14">
        <v>254821.12</v>
      </c>
      <c r="D21" s="14">
        <v>396866.57</v>
      </c>
      <c r="E21" s="14">
        <v>513458.5</v>
      </c>
      <c r="F21" s="14">
        <v>272848.5</v>
      </c>
      <c r="G21" s="14">
        <v>556556.48</v>
      </c>
      <c r="H21" s="14">
        <v>358902.19</v>
      </c>
      <c r="I21" s="14">
        <v>204788.49</v>
      </c>
      <c r="J21" s="14">
        <f>SUM(B21:I21)</f>
        <v>2910051.79</v>
      </c>
      <c r="L21" s="16"/>
    </row>
    <row r="22" spans="1:12" ht="27" customHeight="1">
      <c r="A22" s="2" t="s">
        <v>29</v>
      </c>
      <c r="B22" s="11">
        <v>-74301</v>
      </c>
      <c r="C22" s="11">
        <v>-68274</v>
      </c>
      <c r="D22" s="11">
        <v>-81423</v>
      </c>
      <c r="E22" s="11">
        <v>-93798</v>
      </c>
      <c r="F22" s="11">
        <v>-70227</v>
      </c>
      <c r="G22" s="11">
        <v>-93498</v>
      </c>
      <c r="H22" s="11">
        <v>-49758</v>
      </c>
      <c r="I22" s="11">
        <v>-36702</v>
      </c>
      <c r="J22" s="10">
        <f>SUM(B22:I22)</f>
        <v>-567981</v>
      </c>
      <c r="L22" s="16"/>
    </row>
    <row r="23" spans="1:12" ht="29.25" customHeight="1">
      <c r="A23" s="7" t="s">
        <v>30</v>
      </c>
      <c r="B23" s="8">
        <f>+B21+B22</f>
        <v>277508.94</v>
      </c>
      <c r="C23" s="8">
        <f t="shared" ref="C23:J23" si="2">+C21+C22</f>
        <v>186547.12</v>
      </c>
      <c r="D23" s="8">
        <f t="shared" si="2"/>
        <v>315443.57</v>
      </c>
      <c r="E23" s="8">
        <f t="shared" si="2"/>
        <v>419660.5</v>
      </c>
      <c r="F23" s="8">
        <f t="shared" si="2"/>
        <v>202621.5</v>
      </c>
      <c r="G23" s="8">
        <f t="shared" si="2"/>
        <v>463058.48</v>
      </c>
      <c r="H23" s="8">
        <f t="shared" si="2"/>
        <v>309144.19</v>
      </c>
      <c r="I23" s="8">
        <f t="shared" si="2"/>
        <v>168086.49</v>
      </c>
      <c r="J23" s="8">
        <f t="shared" si="2"/>
        <v>2342070.79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2013-11-06T17:33:57Z</dcterms:modified>
</cp:coreProperties>
</file>