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E15" i="5"/>
  <c r="E6" l="1"/>
  <c r="E5"/>
  <c r="B5"/>
  <c r="C5"/>
  <c r="D5"/>
  <c r="F5"/>
  <c r="G5"/>
  <c r="H5"/>
  <c r="I5"/>
  <c r="J5"/>
  <c r="K5"/>
  <c r="L5"/>
  <c r="B6"/>
  <c r="C6"/>
  <c r="D6"/>
  <c r="F6"/>
  <c r="G6"/>
  <c r="H6"/>
  <c r="I6"/>
  <c r="J6"/>
  <c r="K6"/>
  <c r="J11"/>
  <c r="K11"/>
  <c r="L13"/>
  <c r="L14"/>
  <c r="B15"/>
  <c r="C15"/>
  <c r="D15"/>
  <c r="F15"/>
  <c r="G15"/>
  <c r="H15"/>
  <c r="I15"/>
  <c r="J15"/>
  <c r="J7" s="1"/>
  <c r="K15"/>
  <c r="K7" s="1"/>
  <c r="J21"/>
  <c r="J22"/>
  <c r="J23" s="1"/>
  <c r="B23"/>
  <c r="C23"/>
  <c r="D23"/>
  <c r="E23"/>
  <c r="E7" s="1"/>
  <c r="F23"/>
  <c r="G23"/>
  <c r="H23"/>
  <c r="I23"/>
  <c r="L15" l="1"/>
  <c r="H7"/>
  <c r="F7"/>
  <c r="C7"/>
  <c r="L6"/>
  <c r="I7"/>
  <c r="G7"/>
  <c r="D7"/>
  <c r="B7"/>
  <c r="L7" l="1"/>
</calcChain>
</file>

<file path=xl/sharedStrings.xml><?xml version="1.0" encoding="utf-8"?>
<sst xmlns="http://schemas.openxmlformats.org/spreadsheetml/2006/main" count="58" uniqueCount="34">
  <si>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</si>
  <si>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</si>
  <si>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</si>
  <si>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</si>
  <si>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</si>
  <si>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</si>
  <si>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</si>
  <si>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</si>
  <si>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</si>
  <si>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</si>
  <si>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</si>
  <si>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</si>
  <si>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</si>
  <si>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</si>
  <si>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</si>
  <si>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</si>
  <si>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</si>
  <si>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</si>
  <si>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</si>
  <si>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</si>
  <si>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</si>
  <si>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</si>
  <si>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</si>
  <si>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</si>
  <si>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</si>
  <si>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</si>
  <si>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</si>
  <si>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</si>
  <si>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</si>
  <si>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</si>
  <si>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</si>
  <si>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</si>
  <si>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</si>
  <si>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01/11/13 a 30/11/13 - VENCIMENTO 08/11/13 a 06/12/13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</si>
</sst>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7" fontId="0" fillId="0" borderId="0" xfId="0" applyNumberFormat="1" applyFont="1" applyFill="1" applyAlignment="1">
      <alignment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D3" zoomScale="80" zoomScaleNormal="80" workbookViewId="0">
      <selection activeCell="K9" sqref="K9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6.125" style="1" customWidth="1"/>
    <col min="7" max="7" width="15.5" style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ht="21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8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53644741.350000001</v>
      </c>
      <c r="C5" s="13">
        <f t="shared" si="0"/>
        <v>63071951.979999989</v>
      </c>
      <c r="D5" s="13">
        <f t="shared" si="0"/>
        <v>76251719.36999999</v>
      </c>
      <c r="E5" s="13">
        <f>+E21+E13</f>
        <v>41064286.980000004</v>
      </c>
      <c r="F5" s="13">
        <f t="shared" ref="F5:I7" si="1">+F13+F21</f>
        <v>47930381.450000003</v>
      </c>
      <c r="G5" s="13">
        <f t="shared" si="1"/>
        <v>76077808.5</v>
      </c>
      <c r="H5" s="13">
        <f t="shared" si="1"/>
        <v>78055145.549999997</v>
      </c>
      <c r="I5" s="13">
        <f t="shared" si="1"/>
        <v>43189290.420000002</v>
      </c>
      <c r="J5" s="13">
        <f t="shared" ref="J5:K7" si="2">+J13</f>
        <v>5894056.2999999998</v>
      </c>
      <c r="K5" s="13">
        <f t="shared" si="2"/>
        <v>9569075.9199999999</v>
      </c>
      <c r="L5" s="13">
        <f>SUM(B5:K5)</f>
        <v>494748457.82000005</v>
      </c>
      <c r="M5" s="19"/>
    </row>
    <row r="6" spans="1:13" ht="24" customHeight="1">
      <c r="A6" s="2" t="s">
        <v>27</v>
      </c>
      <c r="B6" s="9">
        <f t="shared" si="0"/>
        <v>-9713319.1599999964</v>
      </c>
      <c r="C6" s="9">
        <f t="shared" si="0"/>
        <v>-8921809.4499999993</v>
      </c>
      <c r="D6" s="9">
        <f t="shared" si="0"/>
        <v>-9516047.8000000007</v>
      </c>
      <c r="E6" s="9">
        <f>+E22+E14</f>
        <v>-4502298.59</v>
      </c>
      <c r="F6" s="9">
        <f t="shared" si="1"/>
        <v>-10342583.539999999</v>
      </c>
      <c r="G6" s="9">
        <f t="shared" si="1"/>
        <v>-11584633.740000002</v>
      </c>
      <c r="H6" s="9">
        <f t="shared" si="1"/>
        <v>-9669598.370000001</v>
      </c>
      <c r="I6" s="9">
        <f t="shared" si="1"/>
        <v>-6900182.5500000007</v>
      </c>
      <c r="J6" s="9">
        <f t="shared" si="2"/>
        <v>-985220.99000000011</v>
      </c>
      <c r="K6" s="9">
        <f t="shared" si="2"/>
        <v>-559598.06000000006</v>
      </c>
      <c r="L6" s="9">
        <f>SUM(B6:K6)</f>
        <v>-72695292.249999985</v>
      </c>
      <c r="M6" s="19"/>
    </row>
    <row r="7" spans="1:13" ht="29.25" customHeight="1">
      <c r="A7" s="7" t="s">
        <v>28</v>
      </c>
      <c r="B7" s="8">
        <f t="shared" si="0"/>
        <v>43931422.189999998</v>
      </c>
      <c r="C7" s="8">
        <f t="shared" si="0"/>
        <v>54150142.529999986</v>
      </c>
      <c r="D7" s="8">
        <f t="shared" si="0"/>
        <v>66735671.569999993</v>
      </c>
      <c r="E7" s="8">
        <f>E23+E15</f>
        <v>36561988.390000001</v>
      </c>
      <c r="F7" s="8">
        <f t="shared" si="1"/>
        <v>37587797.909999996</v>
      </c>
      <c r="G7" s="8">
        <f t="shared" si="1"/>
        <v>64493174.759999998</v>
      </c>
      <c r="H7" s="8">
        <f t="shared" si="1"/>
        <v>68385547.179999992</v>
      </c>
      <c r="I7" s="8">
        <f t="shared" si="1"/>
        <v>36289107.869999997</v>
      </c>
      <c r="J7" s="8">
        <f t="shared" si="2"/>
        <v>4908835.3099999996</v>
      </c>
      <c r="K7" s="8">
        <f t="shared" si="2"/>
        <v>9009477.8599999994</v>
      </c>
      <c r="L7" s="8">
        <f>SUM(B7:K7)</f>
        <v>422053165.56999999</v>
      </c>
      <c r="M7" s="19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5" t="s">
        <v>22</v>
      </c>
      <c r="B11" s="6" t="s">
        <v>14</v>
      </c>
      <c r="C11" s="6" t="s">
        <v>15</v>
      </c>
      <c r="D11" s="6" t="s">
        <v>16</v>
      </c>
      <c r="E11" s="22" t="s">
        <v>32</v>
      </c>
      <c r="F11" s="6" t="s">
        <v>17</v>
      </c>
      <c r="G11" s="20" t="s">
        <v>18</v>
      </c>
      <c r="H11" s="20" t="s">
        <v>19</v>
      </c>
      <c r="I11" s="20" t="s">
        <v>20</v>
      </c>
      <c r="J11" s="20" t="str">
        <f>+J4</f>
        <v>Ambiental Transp. Urb. S.A.</v>
      </c>
      <c r="K11" s="20" t="str">
        <f>+K4</f>
        <v>Express Transp. Urb Ltda</v>
      </c>
      <c r="L11" s="22" t="s">
        <v>24</v>
      </c>
    </row>
    <row r="12" spans="1:13" ht="15.75">
      <c r="A12" s="25"/>
      <c r="B12" s="3" t="s">
        <v>0</v>
      </c>
      <c r="C12" s="3" t="s">
        <v>1</v>
      </c>
      <c r="D12" s="3" t="s">
        <v>2</v>
      </c>
      <c r="E12" s="23"/>
      <c r="F12" s="3" t="s">
        <v>3</v>
      </c>
      <c r="G12" s="3" t="s">
        <v>4</v>
      </c>
      <c r="H12" s="3" t="s">
        <v>5</v>
      </c>
      <c r="I12" s="3" t="s">
        <v>6</v>
      </c>
      <c r="J12" s="21"/>
      <c r="K12" s="21"/>
      <c r="L12" s="23"/>
    </row>
    <row r="13" spans="1:13" ht="27" customHeight="1">
      <c r="A13" s="12" t="s">
        <v>26</v>
      </c>
      <c r="B13" s="13">
        <v>33497918.280000001</v>
      </c>
      <c r="C13" s="13">
        <v>47682543.139999993</v>
      </c>
      <c r="D13" s="13">
        <v>52911324.879999995</v>
      </c>
      <c r="E13" s="13">
        <v>12024389.48</v>
      </c>
      <c r="F13" s="13">
        <v>30703333.289999999</v>
      </c>
      <c r="G13" s="13">
        <v>46257613.399999999</v>
      </c>
      <c r="H13" s="13">
        <v>61066822.179999992</v>
      </c>
      <c r="I13" s="13">
        <v>30748369.689999998</v>
      </c>
      <c r="J13" s="13">
        <v>5894056.2999999998</v>
      </c>
      <c r="K13" s="13">
        <v>9569075.9199999999</v>
      </c>
      <c r="L13" s="13">
        <f>SUM(B13:K13)</f>
        <v>330355446.56</v>
      </c>
    </row>
    <row r="14" spans="1:13" ht="27" customHeight="1">
      <c r="A14" s="2" t="s">
        <v>27</v>
      </c>
      <c r="B14" s="9">
        <v>-6671203.3599999975</v>
      </c>
      <c r="C14" s="9">
        <v>-5756237.0199999996</v>
      </c>
      <c r="D14" s="9">
        <v>-6113067.79</v>
      </c>
      <c r="E14" s="9">
        <v>-627436.75</v>
      </c>
      <c r="F14" s="9">
        <v>-7473116.96</v>
      </c>
      <c r="G14" s="9">
        <v>-7106414.3800000018</v>
      </c>
      <c r="H14" s="9">
        <v>-7378797.4500000002</v>
      </c>
      <c r="I14" s="9">
        <v>-5082240.53</v>
      </c>
      <c r="J14" s="9">
        <v>-985220.99000000011</v>
      </c>
      <c r="K14" s="9">
        <v>-559598.06000000006</v>
      </c>
      <c r="L14" s="9">
        <f>SUM(B14:K14)</f>
        <v>-47753333.290000007</v>
      </c>
    </row>
    <row r="15" spans="1:13" ht="27" customHeight="1">
      <c r="A15" s="7" t="s">
        <v>28</v>
      </c>
      <c r="B15" s="8">
        <f>+B13+B14</f>
        <v>26826714.920000002</v>
      </c>
      <c r="C15" s="8">
        <f t="shared" ref="C15:E15" si="3">+C13+C14</f>
        <v>41926306.11999999</v>
      </c>
      <c r="D15" s="8">
        <f t="shared" si="3"/>
        <v>46798257.089999996</v>
      </c>
      <c r="E15" s="8">
        <f t="shared" si="3"/>
        <v>11396952.73</v>
      </c>
      <c r="F15" s="8">
        <f t="shared" ref="F15:K15" si="4">+F13+F14</f>
        <v>23230216.329999998</v>
      </c>
      <c r="G15" s="8">
        <f t="shared" si="4"/>
        <v>39151199.019999996</v>
      </c>
      <c r="H15" s="8">
        <f t="shared" si="4"/>
        <v>53688024.729999989</v>
      </c>
      <c r="I15" s="8">
        <f t="shared" si="4"/>
        <v>25666129.159999996</v>
      </c>
      <c r="J15" s="8">
        <f t="shared" si="4"/>
        <v>4908835.3099999996</v>
      </c>
      <c r="K15" s="8">
        <f t="shared" si="4"/>
        <v>9009477.8599999994</v>
      </c>
      <c r="L15" s="8">
        <f>SUM(B15:K15)</f>
        <v>282602113.26999998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5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2" t="s">
        <v>24</v>
      </c>
    </row>
    <row r="20" spans="1:13" ht="15.75">
      <c r="A20" s="25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3"/>
    </row>
    <row r="21" spans="1:13" ht="27" customHeight="1">
      <c r="A21" s="12" t="s">
        <v>26</v>
      </c>
      <c r="B21" s="13">
        <v>20146823.07</v>
      </c>
      <c r="C21" s="13">
        <v>15389408.84</v>
      </c>
      <c r="D21" s="13">
        <v>23340394.489999998</v>
      </c>
      <c r="E21" s="13">
        <v>29039897.500000004</v>
      </c>
      <c r="F21" s="13">
        <v>17227048.16</v>
      </c>
      <c r="G21" s="13">
        <v>29820195.100000001</v>
      </c>
      <c r="H21" s="13">
        <v>16988323.370000001</v>
      </c>
      <c r="I21" s="13">
        <v>12440920.73</v>
      </c>
      <c r="J21" s="13">
        <f>SUM(B21:I21)</f>
        <v>164393011.25999999</v>
      </c>
      <c r="M21" s="15"/>
    </row>
    <row r="22" spans="1:13" ht="27" customHeight="1">
      <c r="A22" s="2" t="s">
        <v>27</v>
      </c>
      <c r="B22" s="10">
        <v>-3042115.8</v>
      </c>
      <c r="C22" s="10">
        <v>-3165572.4299999997</v>
      </c>
      <c r="D22" s="10">
        <v>-3402980.01</v>
      </c>
      <c r="E22" s="10">
        <v>-3874861.8399999994</v>
      </c>
      <c r="F22" s="10">
        <v>-2869466.58</v>
      </c>
      <c r="G22" s="10">
        <v>-4478219.3599999994</v>
      </c>
      <c r="H22" s="10">
        <v>-2290800.92</v>
      </c>
      <c r="I22" s="10">
        <v>-1817942.02</v>
      </c>
      <c r="J22" s="9">
        <f>SUM(B22:I22)</f>
        <v>-24941958.959999997</v>
      </c>
      <c r="M22" s="15"/>
    </row>
    <row r="23" spans="1:13" ht="29.25" customHeight="1">
      <c r="A23" s="7" t="s">
        <v>28</v>
      </c>
      <c r="B23" s="8">
        <f>+B21+B22</f>
        <v>17104707.27</v>
      </c>
      <c r="C23" s="8">
        <f t="shared" ref="C23:J23" si="5">+C21+C22</f>
        <v>12223836.41</v>
      </c>
      <c r="D23" s="8">
        <f t="shared" si="5"/>
        <v>19937414.479999997</v>
      </c>
      <c r="E23" s="8">
        <f t="shared" si="5"/>
        <v>25165035.660000004</v>
      </c>
      <c r="F23" s="8">
        <f t="shared" si="5"/>
        <v>14357581.58</v>
      </c>
      <c r="G23" s="8">
        <f t="shared" si="5"/>
        <v>25341975.740000002</v>
      </c>
      <c r="H23" s="8">
        <f t="shared" si="5"/>
        <v>14697522.450000001</v>
      </c>
      <c r="I23" s="8">
        <f t="shared" si="5"/>
        <v>10622978.710000001</v>
      </c>
      <c r="J23" s="8">
        <f t="shared" si="5"/>
        <v>139451052.29999998</v>
      </c>
      <c r="M23" s="15"/>
    </row>
    <row r="24" spans="1:13">
      <c r="M24" s="15"/>
    </row>
    <row r="25" spans="1:13">
      <c r="J25" s="27"/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7">
    <mergeCell ref="L11:L12"/>
    <mergeCell ref="A2:M2"/>
    <mergeCell ref="A11:A12"/>
    <mergeCell ref="A19:A20"/>
    <mergeCell ref="A1:K1"/>
    <mergeCell ref="J19:J20"/>
    <mergeCell ref="E11:E12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2013-12-18T13:56:18Z</dcterms:modified>
</cp:coreProperties>
</file>