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<sst xmlns="http://schemas.openxmlformats.org/spreadsheetml/2006/main" count="57" uniqueCount="34">
  <si>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</si>
  <si>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</si>
  <si>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</si>
  <si>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</si>
  <si>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</si>
  <si>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</si>
  <si>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</si>
  <si>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</si>
  <si>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</si>
  <si>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</si>
  <si>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</si>
  <si>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</si>
  <si>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</si>
  <si>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</si>
  <si>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</si>
  <si>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</si>
  <si>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</si>
  <si>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</si>
  <si>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</si>
  <si>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</si>
  <si>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</si>
  <si>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</si>
  <si>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</si>
  <si>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</si>
  <si>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</si>
  <si>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</si>
  <si>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</si>
  <si>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</si>
  <si>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</si>
  <si>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</si>
  <si>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</si>
  <si>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</si>
  <si>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</si>
  <si>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25/11/13 - VENCIMENTO 02/12/13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</si>
</sst>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2077742.96</v>
      </c>
      <c r="C5" s="13">
        <f t="shared" si="0"/>
        <v>2500421.86</v>
      </c>
      <c r="D5" s="13">
        <f t="shared" si="0"/>
        <v>2927554.01</v>
      </c>
      <c r="E5" s="13">
        <f>+E21</f>
        <v>1102183.3600000001</v>
      </c>
      <c r="F5" s="13">
        <f t="shared" ref="F5:I7" si="1">+E13+F21</f>
        <v>1929360.4100000001</v>
      </c>
      <c r="G5" s="13">
        <f t="shared" si="1"/>
        <v>3003214.6900000004</v>
      </c>
      <c r="H5" s="13">
        <f t="shared" si="1"/>
        <v>3103031.9699999997</v>
      </c>
      <c r="I5" s="13">
        <f t="shared" si="1"/>
        <v>1748473.53</v>
      </c>
      <c r="J5" s="13">
        <f t="shared" ref="J5:K7" si="2">+I13</f>
        <v>469722.15</v>
      </c>
      <c r="K5" s="13">
        <f t="shared" si="2"/>
        <v>693171.49</v>
      </c>
      <c r="L5" s="13">
        <f>SUM(B5:K5)</f>
        <v>19554876.429999996</v>
      </c>
      <c r="M5" s="20"/>
    </row>
    <row r="6" spans="1:13" ht="24" customHeight="1">
      <c r="A6" s="2" t="s">
        <v>27</v>
      </c>
      <c r="B6" s="9">
        <f t="shared" si="0"/>
        <v>-140402.02000000002</v>
      </c>
      <c r="C6" s="9">
        <f t="shared" si="0"/>
        <v>-238793.33000000002</v>
      </c>
      <c r="D6" s="9">
        <f t="shared" si="0"/>
        <v>-142985.26</v>
      </c>
      <c r="E6" s="9">
        <f>+E22</f>
        <v>140681.41</v>
      </c>
      <c r="F6" s="9">
        <f t="shared" si="1"/>
        <v>-286631.90999999997</v>
      </c>
      <c r="G6" s="9">
        <f t="shared" si="1"/>
        <v>-171495.18</v>
      </c>
      <c r="H6" s="9">
        <f t="shared" si="1"/>
        <v>-159399.93</v>
      </c>
      <c r="I6" s="9">
        <f t="shared" si="1"/>
        <v>-193577.92</v>
      </c>
      <c r="J6" s="9">
        <f t="shared" si="2"/>
        <v>209959.91</v>
      </c>
      <c r="K6" s="9">
        <f t="shared" si="2"/>
        <v>481577.67</v>
      </c>
      <c r="L6" s="9">
        <f>SUM(B6:K6)</f>
        <v>-501066.55999999988</v>
      </c>
      <c r="M6" s="20"/>
    </row>
    <row r="7" spans="1:13" ht="29.25" customHeight="1">
      <c r="A7" s="7" t="s">
        <v>28</v>
      </c>
      <c r="B7" s="8">
        <f t="shared" si="0"/>
        <v>1937340.94</v>
      </c>
      <c r="C7" s="8">
        <f t="shared" si="0"/>
        <v>2261628.5300000003</v>
      </c>
      <c r="D7" s="8">
        <f t="shared" si="0"/>
        <v>2784568.75</v>
      </c>
      <c r="E7" s="8">
        <f>E23</f>
        <v>1242864.77</v>
      </c>
      <c r="F7" s="8">
        <f t="shared" si="1"/>
        <v>1642728.5</v>
      </c>
      <c r="G7" s="8">
        <f t="shared" si="1"/>
        <v>2831719.5100000002</v>
      </c>
      <c r="H7" s="8">
        <f t="shared" si="1"/>
        <v>2943632.04</v>
      </c>
      <c r="I7" s="8">
        <f t="shared" si="1"/>
        <v>1554895.61</v>
      </c>
      <c r="J7" s="8">
        <f t="shared" si="2"/>
        <v>679682.06</v>
      </c>
      <c r="K7" s="8">
        <f t="shared" si="2"/>
        <v>1174749.1599999999</v>
      </c>
      <c r="L7" s="8">
        <f>SUM(B7:K7)</f>
        <v>19053809.869999997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1344771.64</v>
      </c>
      <c r="C13" s="13">
        <v>1914702.53</v>
      </c>
      <c r="D13" s="13">
        <v>2057482.31</v>
      </c>
      <c r="E13" s="13">
        <v>1256233.78</v>
      </c>
      <c r="F13" s="13">
        <v>1872619.09</v>
      </c>
      <c r="G13" s="13">
        <v>2492427.36</v>
      </c>
      <c r="H13" s="13">
        <v>1264889.47</v>
      </c>
      <c r="I13" s="13">
        <v>469722.15</v>
      </c>
      <c r="J13" s="13">
        <v>693171.49</v>
      </c>
      <c r="K13" s="13">
        <f>SUM(B13:J13)</f>
        <v>13366019.820000002</v>
      </c>
    </row>
    <row r="14" spans="1:13" ht="27" customHeight="1">
      <c r="A14" s="2" t="s">
        <v>27</v>
      </c>
      <c r="B14" s="9">
        <v>-203371.42</v>
      </c>
      <c r="C14" s="9">
        <v>-197077.45</v>
      </c>
      <c r="D14" s="9">
        <v>-79280.789999999994</v>
      </c>
      <c r="E14" s="9">
        <v>-220191.02</v>
      </c>
      <c r="F14" s="9">
        <v>-108015.78</v>
      </c>
      <c r="G14" s="9">
        <v>-137482.85999999999</v>
      </c>
      <c r="H14" s="9">
        <v>-168391.39</v>
      </c>
      <c r="I14" s="9">
        <v>209959.91</v>
      </c>
      <c r="J14" s="9">
        <v>481577.67</v>
      </c>
      <c r="K14" s="9">
        <f>SUM(B14:J14)</f>
        <v>-422273.12999999995</v>
      </c>
    </row>
    <row r="15" spans="1:13" ht="27" customHeight="1">
      <c r="A15" s="7" t="s">
        <v>28</v>
      </c>
      <c r="B15" s="8">
        <f>+B13+B14</f>
        <v>1141400.22</v>
      </c>
      <c r="C15" s="8">
        <f t="shared" ref="C15:J15" si="3">+C13+C14</f>
        <v>1717625.08</v>
      </c>
      <c r="D15" s="8">
        <f t="shared" si="3"/>
        <v>1978201.52</v>
      </c>
      <c r="E15" s="8">
        <f t="shared" si="3"/>
        <v>1036042.76</v>
      </c>
      <c r="F15" s="8">
        <f t="shared" si="3"/>
        <v>1764603.31</v>
      </c>
      <c r="G15" s="8">
        <f t="shared" si="3"/>
        <v>2354944.5</v>
      </c>
      <c r="H15" s="8">
        <f t="shared" si="3"/>
        <v>1096498.08</v>
      </c>
      <c r="I15" s="8">
        <f t="shared" si="3"/>
        <v>679682.06</v>
      </c>
      <c r="J15" s="8">
        <f t="shared" si="3"/>
        <v>1174749.1599999999</v>
      </c>
      <c r="K15" s="8">
        <f>SUM(B15:J15)</f>
        <v>12943746.690000001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732971.32</v>
      </c>
      <c r="C21" s="13">
        <v>585719.32999999996</v>
      </c>
      <c r="D21" s="13">
        <v>870071.7</v>
      </c>
      <c r="E21" s="13">
        <v>1102183.3600000001</v>
      </c>
      <c r="F21" s="13">
        <v>673126.63</v>
      </c>
      <c r="G21" s="13">
        <v>1130595.6000000001</v>
      </c>
      <c r="H21" s="13">
        <v>610604.61</v>
      </c>
      <c r="I21" s="13">
        <v>483584.06</v>
      </c>
      <c r="J21" s="13">
        <f>SUM(B21:I21)</f>
        <v>6188856.6099999994</v>
      </c>
      <c r="M21" s="15"/>
    </row>
    <row r="22" spans="1:13" ht="27" customHeight="1">
      <c r="A22" s="2" t="s">
        <v>27</v>
      </c>
      <c r="B22" s="10">
        <v>62969.4</v>
      </c>
      <c r="C22" s="10">
        <v>-41715.879999999997</v>
      </c>
      <c r="D22" s="10">
        <v>-63704.47</v>
      </c>
      <c r="E22" s="10">
        <v>140681.41</v>
      </c>
      <c r="F22" s="10">
        <v>-66440.89</v>
      </c>
      <c r="G22" s="10">
        <v>-63479.4</v>
      </c>
      <c r="H22" s="10">
        <v>-21917.07</v>
      </c>
      <c r="I22" s="10">
        <v>-25186.53</v>
      </c>
      <c r="J22" s="9">
        <f>SUM(B22:I22)</f>
        <v>-78793.429999999993</v>
      </c>
      <c r="M22" s="15"/>
    </row>
    <row r="23" spans="1:13" ht="29.25" customHeight="1">
      <c r="A23" s="7" t="s">
        <v>28</v>
      </c>
      <c r="B23" s="8">
        <f>+B21+B22</f>
        <v>795940.72</v>
      </c>
      <c r="C23" s="8">
        <f t="shared" ref="C23:J23" si="4">+C21+C22</f>
        <v>544003.44999999995</v>
      </c>
      <c r="D23" s="8">
        <f t="shared" si="4"/>
        <v>806367.23</v>
      </c>
      <c r="E23" s="8">
        <f t="shared" si="4"/>
        <v>1242864.77</v>
      </c>
      <c r="F23" s="8">
        <f t="shared" si="4"/>
        <v>606685.74</v>
      </c>
      <c r="G23" s="8">
        <f t="shared" si="4"/>
        <v>1067116.2000000002</v>
      </c>
      <c r="H23" s="8">
        <f t="shared" si="4"/>
        <v>588687.54</v>
      </c>
      <c r="I23" s="8">
        <f t="shared" si="4"/>
        <v>458397.53</v>
      </c>
      <c r="J23" s="8">
        <f t="shared" si="4"/>
        <v>6110063.1799999997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2013-11-29T18:16:51Z</dcterms:modified>
</cp:coreProperties>
</file>