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<sst xmlns="http://schemas.openxmlformats.org/spreadsheetml/2006/main" count="57" uniqueCount="34">
  <si>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</si>
  <si>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</si>
  <si>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</si>
  <si>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</si>
  <si>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</si>
  <si>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</si>
  <si>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</si>
  <si>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</si>
  <si>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</si>
  <si>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</si>
  <si>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</si>
  <si>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</si>
  <si>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</si>
  <si>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</si>
  <si>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</si>
  <si>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</si>
  <si>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</si>
  <si>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</si>
  <si>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</si>
  <si>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</si>
  <si>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</si>
  <si>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</si>
  <si>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</si>
  <si>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</si>
  <si>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</si>
  <si>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</si>
  <si>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</si>
  <si>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</si>
  <si>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</si>
  <si>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</si>
  <si>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</si>
  <si>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</si>
  <si>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</si>
  <si>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24/11/13 - VENCIMENTO 29/11/13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</si>
</sst>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742474.34000000008</v>
      </c>
      <c r="C5" s="13">
        <f t="shared" si="0"/>
        <v>832320.69</v>
      </c>
      <c r="D5" s="13">
        <f t="shared" si="0"/>
        <v>1069398.31</v>
      </c>
      <c r="E5" s="13">
        <f>+E21</f>
        <v>483270.7</v>
      </c>
      <c r="F5" s="13">
        <f t="shared" ref="F5:I7" si="1">+E13+F21</f>
        <v>606240.05000000005</v>
      </c>
      <c r="G5" s="13">
        <f t="shared" si="1"/>
        <v>1109722.3700000001</v>
      </c>
      <c r="H5" s="13">
        <f t="shared" si="1"/>
        <v>1156055.81</v>
      </c>
      <c r="I5" s="13">
        <f t="shared" si="1"/>
        <v>542961.89999999991</v>
      </c>
      <c r="J5" s="13">
        <f t="shared" ref="J5:K7" si="2">+I13</f>
        <v>107487.4</v>
      </c>
      <c r="K5" s="13">
        <f t="shared" si="2"/>
        <v>240007.14</v>
      </c>
      <c r="L5" s="13">
        <f>SUM(B5:K5)</f>
        <v>6889938.71</v>
      </c>
      <c r="M5" s="20"/>
    </row>
    <row r="6" spans="1:13" ht="24" customHeight="1">
      <c r="A6" s="2" t="s">
        <v>27</v>
      </c>
      <c r="B6" s="9">
        <f t="shared" si="0"/>
        <v>-132102</v>
      </c>
      <c r="C6" s="9">
        <f t="shared" si="0"/>
        <v>-155347.91</v>
      </c>
      <c r="D6" s="9">
        <f t="shared" si="0"/>
        <v>-173842.94</v>
      </c>
      <c r="E6" s="9">
        <f>+E22</f>
        <v>-88404</v>
      </c>
      <c r="F6" s="9">
        <f t="shared" si="1"/>
        <v>-121126.3</v>
      </c>
      <c r="G6" s="9">
        <f t="shared" si="1"/>
        <v>-158373.33000000002</v>
      </c>
      <c r="H6" s="9">
        <f t="shared" si="1"/>
        <v>-129230.61</v>
      </c>
      <c r="I6" s="9">
        <f t="shared" si="1"/>
        <v>-92862</v>
      </c>
      <c r="J6" s="9">
        <f t="shared" si="2"/>
        <v>-13195.5</v>
      </c>
      <c r="K6" s="9">
        <f t="shared" si="2"/>
        <v>-30822</v>
      </c>
      <c r="L6" s="9">
        <f>SUM(B6:K6)</f>
        <v>-1095306.5900000003</v>
      </c>
      <c r="M6" s="20"/>
    </row>
    <row r="7" spans="1:13" ht="29.25" customHeight="1">
      <c r="A7" s="7" t="s">
        <v>28</v>
      </c>
      <c r="B7" s="8">
        <f t="shared" si="0"/>
        <v>610372.34000000008</v>
      </c>
      <c r="C7" s="8">
        <f t="shared" si="0"/>
        <v>676972.78</v>
      </c>
      <c r="D7" s="8">
        <f t="shared" si="0"/>
        <v>895555.36999999988</v>
      </c>
      <c r="E7" s="8">
        <f>E23</f>
        <v>394866.7</v>
      </c>
      <c r="F7" s="8">
        <f t="shared" si="1"/>
        <v>485113.75</v>
      </c>
      <c r="G7" s="8">
        <f t="shared" si="1"/>
        <v>951349.04</v>
      </c>
      <c r="H7" s="8">
        <f t="shared" si="1"/>
        <v>1026825.2</v>
      </c>
      <c r="I7" s="8">
        <f t="shared" si="1"/>
        <v>450099.89999999997</v>
      </c>
      <c r="J7" s="8">
        <f t="shared" si="2"/>
        <v>94291.9</v>
      </c>
      <c r="K7" s="8">
        <f t="shared" si="2"/>
        <v>209185.14</v>
      </c>
      <c r="L7" s="8">
        <f>SUM(B7:K7)</f>
        <v>5794632.120000001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414424.78</v>
      </c>
      <c r="C13" s="13">
        <v>598367.87</v>
      </c>
      <c r="D13" s="13">
        <v>693421.38</v>
      </c>
      <c r="E13" s="13">
        <v>347298.62</v>
      </c>
      <c r="F13" s="13">
        <v>602829.18000000005</v>
      </c>
      <c r="G13" s="13">
        <v>816892.95</v>
      </c>
      <c r="H13" s="13">
        <v>352082.29</v>
      </c>
      <c r="I13" s="13">
        <v>107487.4</v>
      </c>
      <c r="J13" s="13">
        <v>240007.14</v>
      </c>
      <c r="K13" s="13">
        <f>SUM(B13:J13)</f>
        <v>4172811.6100000003</v>
      </c>
    </row>
    <row r="14" spans="1:13" ht="27" customHeight="1">
      <c r="A14" s="2" t="s">
        <v>27</v>
      </c>
      <c r="B14" s="9">
        <v>-63300</v>
      </c>
      <c r="C14" s="9">
        <v>-92536.91</v>
      </c>
      <c r="D14" s="9">
        <v>-93283.94</v>
      </c>
      <c r="E14" s="9">
        <v>-53845.3</v>
      </c>
      <c r="F14" s="9">
        <v>-69573.33</v>
      </c>
      <c r="G14" s="9">
        <v>-81332.61</v>
      </c>
      <c r="H14" s="9">
        <v>-56805</v>
      </c>
      <c r="I14" s="9">
        <v>-13195.5</v>
      </c>
      <c r="J14" s="9">
        <v>-30822</v>
      </c>
      <c r="K14" s="9">
        <f>SUM(B14:J14)</f>
        <v>-554694.59000000008</v>
      </c>
    </row>
    <row r="15" spans="1:13" ht="27" customHeight="1">
      <c r="A15" s="7" t="s">
        <v>28</v>
      </c>
      <c r="B15" s="8">
        <f>+B13+B14</f>
        <v>351124.78</v>
      </c>
      <c r="C15" s="8">
        <f t="shared" ref="C15:J15" si="3">+C13+C14</f>
        <v>505830.95999999996</v>
      </c>
      <c r="D15" s="8">
        <f t="shared" si="3"/>
        <v>600137.43999999994</v>
      </c>
      <c r="E15" s="8">
        <f t="shared" si="3"/>
        <v>293453.32</v>
      </c>
      <c r="F15" s="8">
        <f t="shared" si="3"/>
        <v>533255.85000000009</v>
      </c>
      <c r="G15" s="8">
        <f t="shared" si="3"/>
        <v>735560.34</v>
      </c>
      <c r="H15" s="8">
        <f t="shared" si="3"/>
        <v>295277.28999999998</v>
      </c>
      <c r="I15" s="8">
        <f t="shared" si="3"/>
        <v>94291.9</v>
      </c>
      <c r="J15" s="8">
        <f t="shared" si="3"/>
        <v>209185.14</v>
      </c>
      <c r="K15" s="8">
        <f>SUM(B15:J15)</f>
        <v>3618117.02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328049.56</v>
      </c>
      <c r="C21" s="13">
        <v>233952.82</v>
      </c>
      <c r="D21" s="13">
        <v>375976.93</v>
      </c>
      <c r="E21" s="13">
        <v>483270.7</v>
      </c>
      <c r="F21" s="13">
        <v>258941.43</v>
      </c>
      <c r="G21" s="13">
        <v>506893.19</v>
      </c>
      <c r="H21" s="13">
        <v>339162.86</v>
      </c>
      <c r="I21" s="13">
        <v>190879.61</v>
      </c>
      <c r="J21" s="13">
        <f>SUM(B21:I21)</f>
        <v>2717127.0999999996</v>
      </c>
      <c r="M21" s="15"/>
    </row>
    <row r="22" spans="1:13" ht="27" customHeight="1">
      <c r="A22" s="2" t="s">
        <v>27</v>
      </c>
      <c r="B22" s="10">
        <v>-68802</v>
      </c>
      <c r="C22" s="10">
        <v>-62811</v>
      </c>
      <c r="D22" s="10">
        <v>-80559</v>
      </c>
      <c r="E22" s="10">
        <v>-88404</v>
      </c>
      <c r="F22" s="10">
        <v>-67281</v>
      </c>
      <c r="G22" s="10">
        <v>-88800</v>
      </c>
      <c r="H22" s="10">
        <v>-47898</v>
      </c>
      <c r="I22" s="10">
        <v>-36057</v>
      </c>
      <c r="J22" s="9">
        <f>SUM(B22:I22)</f>
        <v>-540612</v>
      </c>
      <c r="M22" s="15"/>
    </row>
    <row r="23" spans="1:13" ht="29.25" customHeight="1">
      <c r="A23" s="7" t="s">
        <v>28</v>
      </c>
      <c r="B23" s="8">
        <f>+B21+B22</f>
        <v>259247.56</v>
      </c>
      <c r="C23" s="8">
        <f t="shared" ref="C23:J23" si="4">+C21+C22</f>
        <v>171141.82</v>
      </c>
      <c r="D23" s="8">
        <f t="shared" si="4"/>
        <v>295417.93</v>
      </c>
      <c r="E23" s="8">
        <f t="shared" si="4"/>
        <v>394866.7</v>
      </c>
      <c r="F23" s="8">
        <f t="shared" si="4"/>
        <v>191660.43</v>
      </c>
      <c r="G23" s="8">
        <f t="shared" si="4"/>
        <v>418093.19</v>
      </c>
      <c r="H23" s="8">
        <f t="shared" si="4"/>
        <v>291264.86</v>
      </c>
      <c r="I23" s="8">
        <f t="shared" si="4"/>
        <v>154822.60999999999</v>
      </c>
      <c r="J23" s="8">
        <f t="shared" si="4"/>
        <v>2176515.0999999996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2013-11-28T19:50:56Z</dcterms:modified>
</cp:coreProperties>
</file>