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<sst xmlns="http://schemas.openxmlformats.org/spreadsheetml/2006/main" count="57" uniqueCount="34">
  <si>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</si>
  <si>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</si>
  <si>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</si>
  <si>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</si>
  <si>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</si>
  <si>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</si>
  <si>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</si>
  <si>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</si>
  <si>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</si>
  <si>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</si>
  <si>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</si>
  <si>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</si>
  <si>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</si>
  <si>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</si>
  <si>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</si>
  <si>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</si>
  <si>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</si>
  <si>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</si>
  <si>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</si>
  <si>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</si>
  <si>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</si>
  <si>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</si>
  <si>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</si>
  <si>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</si>
  <si>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</si>
  <si>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</si>
  <si>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</si>
  <si>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</si>
  <si>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</si>
  <si>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</si>
  <si>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</si>
  <si>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</si>
  <si>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</si>
  <si>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23/11/13 - VENCIMENTO 29/11/13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</si>
</sst>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1296521.03</v>
      </c>
      <c r="C5" s="13">
        <f t="shared" si="0"/>
        <v>1487667.56</v>
      </c>
      <c r="D5" s="13">
        <f t="shared" si="0"/>
        <v>1952493.24</v>
      </c>
      <c r="E5" s="13">
        <f>+E21</f>
        <v>794196.6</v>
      </c>
      <c r="F5" s="13">
        <f t="shared" ref="F5:I7" si="1">+E13+F21</f>
        <v>1099917.1400000001</v>
      </c>
      <c r="G5" s="13">
        <f t="shared" si="1"/>
        <v>1830362.63</v>
      </c>
      <c r="H5" s="13">
        <f t="shared" si="1"/>
        <v>1871263.31</v>
      </c>
      <c r="I5" s="13">
        <f t="shared" si="1"/>
        <v>936257.12</v>
      </c>
      <c r="J5" s="13">
        <f t="shared" ref="J5:K7" si="2">+I13</f>
        <v>232473.3</v>
      </c>
      <c r="K5" s="13">
        <f t="shared" si="2"/>
        <v>403866.86</v>
      </c>
      <c r="L5" s="13">
        <f>SUM(B5:K5)</f>
        <v>11905018.789999999</v>
      </c>
      <c r="M5" s="20"/>
    </row>
    <row r="6" spans="1:13" ht="24" customHeight="1">
      <c r="A6" s="2" t="s">
        <v>27</v>
      </c>
      <c r="B6" s="9">
        <f t="shared" si="0"/>
        <v>-197394</v>
      </c>
      <c r="C6" s="9">
        <f t="shared" si="0"/>
        <v>-246766.91</v>
      </c>
      <c r="D6" s="9">
        <f t="shared" si="0"/>
        <v>-269068.94</v>
      </c>
      <c r="E6" s="9">
        <f>+E22</f>
        <v>-123105</v>
      </c>
      <c r="F6" s="9">
        <f t="shared" si="1"/>
        <v>-185926.3</v>
      </c>
      <c r="G6" s="9">
        <f t="shared" si="1"/>
        <v>-226857.33000000002</v>
      </c>
      <c r="H6" s="9">
        <f t="shared" si="1"/>
        <v>-176777.61</v>
      </c>
      <c r="I6" s="9">
        <f t="shared" si="1"/>
        <v>-150336</v>
      </c>
      <c r="J6" s="9">
        <f t="shared" si="2"/>
        <v>-24145.5</v>
      </c>
      <c r="K6" s="9">
        <f t="shared" si="2"/>
        <v>-42534</v>
      </c>
      <c r="L6" s="9">
        <f>SUM(B6:K6)</f>
        <v>-1642911.5900000003</v>
      </c>
      <c r="M6" s="20"/>
    </row>
    <row r="7" spans="1:13" ht="29.25" customHeight="1">
      <c r="A7" s="7" t="s">
        <v>28</v>
      </c>
      <c r="B7" s="8">
        <f t="shared" si="0"/>
        <v>1099127.03</v>
      </c>
      <c r="C7" s="8">
        <f t="shared" si="0"/>
        <v>1240900.6500000001</v>
      </c>
      <c r="D7" s="8">
        <f t="shared" si="0"/>
        <v>1683424.3</v>
      </c>
      <c r="E7" s="8">
        <f>E23</f>
        <v>671091.6</v>
      </c>
      <c r="F7" s="8">
        <f t="shared" si="1"/>
        <v>913990.84</v>
      </c>
      <c r="G7" s="8">
        <f t="shared" si="1"/>
        <v>1603505.3</v>
      </c>
      <c r="H7" s="8">
        <f t="shared" si="1"/>
        <v>1694485.7</v>
      </c>
      <c r="I7" s="8">
        <f t="shared" si="1"/>
        <v>785921.12</v>
      </c>
      <c r="J7" s="8">
        <f t="shared" si="2"/>
        <v>208327.8</v>
      </c>
      <c r="K7" s="8">
        <f t="shared" si="2"/>
        <v>361332.86</v>
      </c>
      <c r="L7" s="8">
        <f>SUM(B7:K7)</f>
        <v>10262107.199999999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743911.93</v>
      </c>
      <c r="C13" s="13">
        <v>1075153.8700000001</v>
      </c>
      <c r="D13" s="13">
        <v>1298705.45</v>
      </c>
      <c r="E13" s="13">
        <v>643686.25</v>
      </c>
      <c r="F13" s="13">
        <v>1017791.08</v>
      </c>
      <c r="G13" s="13">
        <v>1379776.51</v>
      </c>
      <c r="H13" s="13">
        <v>618296.12</v>
      </c>
      <c r="I13" s="13">
        <v>232473.3</v>
      </c>
      <c r="J13" s="13">
        <v>403866.86</v>
      </c>
      <c r="K13" s="13">
        <f>SUM(B13:J13)</f>
        <v>7413661.3700000001</v>
      </c>
    </row>
    <row r="14" spans="1:13" ht="27" customHeight="1">
      <c r="A14" s="2" t="s">
        <v>27</v>
      </c>
      <c r="B14" s="9">
        <v>-101205</v>
      </c>
      <c r="C14" s="9">
        <v>-151168.91</v>
      </c>
      <c r="D14" s="9">
        <v>-151762.94</v>
      </c>
      <c r="E14" s="9">
        <v>-87775.3</v>
      </c>
      <c r="F14" s="9">
        <v>-103680.33</v>
      </c>
      <c r="G14" s="9">
        <v>-116972.61</v>
      </c>
      <c r="H14" s="9">
        <v>-95448</v>
      </c>
      <c r="I14" s="9">
        <v>-24145.5</v>
      </c>
      <c r="J14" s="9">
        <v>-42534</v>
      </c>
      <c r="K14" s="9">
        <f>SUM(B14:J14)</f>
        <v>-874692.59</v>
      </c>
    </row>
    <row r="15" spans="1:13" ht="27" customHeight="1">
      <c r="A15" s="7" t="s">
        <v>28</v>
      </c>
      <c r="B15" s="8">
        <f>+B13+B14</f>
        <v>642706.93000000005</v>
      </c>
      <c r="C15" s="8">
        <f t="shared" ref="C15:J15" si="3">+C13+C14</f>
        <v>923984.96000000008</v>
      </c>
      <c r="D15" s="8">
        <f t="shared" si="3"/>
        <v>1146942.51</v>
      </c>
      <c r="E15" s="8">
        <f t="shared" si="3"/>
        <v>555910.94999999995</v>
      </c>
      <c r="F15" s="8">
        <f t="shared" si="3"/>
        <v>914110.75</v>
      </c>
      <c r="G15" s="8">
        <f t="shared" si="3"/>
        <v>1262803.8999999999</v>
      </c>
      <c r="H15" s="8">
        <f t="shared" si="3"/>
        <v>522848.12</v>
      </c>
      <c r="I15" s="8">
        <f t="shared" si="3"/>
        <v>208327.8</v>
      </c>
      <c r="J15" s="8">
        <f t="shared" si="3"/>
        <v>361332.86</v>
      </c>
      <c r="K15" s="8">
        <f>SUM(B15:J15)</f>
        <v>6538968.7800000003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552609.1</v>
      </c>
      <c r="C21" s="13">
        <v>412513.69</v>
      </c>
      <c r="D21" s="13">
        <v>653787.79</v>
      </c>
      <c r="E21" s="13">
        <v>794196.6</v>
      </c>
      <c r="F21" s="13">
        <v>456230.89</v>
      </c>
      <c r="G21" s="13">
        <v>812571.55</v>
      </c>
      <c r="H21" s="13">
        <v>491486.8</v>
      </c>
      <c r="I21" s="13">
        <v>317961</v>
      </c>
      <c r="J21" s="13">
        <f>SUM(B21:I21)</f>
        <v>4491357.42</v>
      </c>
      <c r="M21" s="15"/>
    </row>
    <row r="22" spans="1:13" ht="27" customHeight="1">
      <c r="A22" s="2" t="s">
        <v>27</v>
      </c>
      <c r="B22" s="10">
        <v>-96189</v>
      </c>
      <c r="C22" s="10">
        <v>-95598</v>
      </c>
      <c r="D22" s="10">
        <v>-117306</v>
      </c>
      <c r="E22" s="10">
        <v>-123105</v>
      </c>
      <c r="F22" s="10">
        <v>-98151</v>
      </c>
      <c r="G22" s="10">
        <v>-123177</v>
      </c>
      <c r="H22" s="10">
        <v>-59805</v>
      </c>
      <c r="I22" s="10">
        <v>-54888</v>
      </c>
      <c r="J22" s="9">
        <f>SUM(B22:I22)</f>
        <v>-768219</v>
      </c>
      <c r="M22" s="15"/>
    </row>
    <row r="23" spans="1:13" ht="29.25" customHeight="1">
      <c r="A23" s="7" t="s">
        <v>28</v>
      </c>
      <c r="B23" s="8">
        <f>+B21+B22</f>
        <v>456420.1</v>
      </c>
      <c r="C23" s="8">
        <f t="shared" ref="C23:J23" si="4">+C21+C22</f>
        <v>316915.69</v>
      </c>
      <c r="D23" s="8">
        <f t="shared" si="4"/>
        <v>536481.79</v>
      </c>
      <c r="E23" s="8">
        <f t="shared" si="4"/>
        <v>671091.6</v>
      </c>
      <c r="F23" s="8">
        <f t="shared" si="4"/>
        <v>358079.89</v>
      </c>
      <c r="G23" s="8">
        <f t="shared" si="4"/>
        <v>689394.55</v>
      </c>
      <c r="H23" s="8">
        <f t="shared" si="4"/>
        <v>431681.8</v>
      </c>
      <c r="I23" s="8">
        <f t="shared" si="4"/>
        <v>263073</v>
      </c>
      <c r="J23" s="8">
        <f t="shared" si="4"/>
        <v>3723138.42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2013-11-28T19:50:12Z</dcterms:modified>
</cp:coreProperties>
</file>