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<sst xmlns="http://schemas.openxmlformats.org/spreadsheetml/2006/main" count="57" uniqueCount="34">
  <si>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</si>
  <si>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</si>
  <si>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</si>
  <si>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</si>
  <si>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</si>
  <si>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</si>
  <si>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</si>
  <si>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</si>
  <si>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</si>
  <si>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</si>
  <si>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</si>
  <si>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</si>
  <si>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</si>
  <si>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</si>
  <si>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</si>
  <si>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</si>
  <si>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</si>
  <si>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</si>
  <si>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</si>
  <si>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</si>
  <si>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</si>
  <si>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</si>
  <si>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</si>
  <si>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</si>
  <si>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</si>
  <si>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</si>
  <si>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</si>
  <si>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</si>
  <si>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</si>
  <si>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</si>
  <si>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</si>
  <si>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</si>
  <si>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</si>
  <si>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22/11/13 - VENCIMENTO 29/11/13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</si>
</sst>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2220902.96</v>
      </c>
      <c r="C5" s="13">
        <f t="shared" si="0"/>
        <v>2641241.88</v>
      </c>
      <c r="D5" s="13">
        <f t="shared" si="0"/>
        <v>3135372.69</v>
      </c>
      <c r="E5" s="13">
        <f>+E21</f>
        <v>1162286.1499999999</v>
      </c>
      <c r="F5" s="13">
        <f t="shared" ref="F5:I7" si="1">+E13+F21</f>
        <v>2031094.25</v>
      </c>
      <c r="G5" s="13">
        <f t="shared" si="1"/>
        <v>3146338.24</v>
      </c>
      <c r="H5" s="13">
        <f t="shared" si="1"/>
        <v>3255892.74</v>
      </c>
      <c r="I5" s="13">
        <f t="shared" si="1"/>
        <v>1845602.89</v>
      </c>
      <c r="J5" s="13">
        <f t="shared" ref="J5:K7" si="2">+I13</f>
        <v>463955.15</v>
      </c>
      <c r="K5" s="13">
        <f t="shared" si="2"/>
        <v>722875.55</v>
      </c>
      <c r="L5" s="13">
        <f>SUM(B5:K5)</f>
        <v>20625562.5</v>
      </c>
      <c r="M5" s="20"/>
    </row>
    <row r="6" spans="1:13" ht="24" customHeight="1">
      <c r="A6" s="2" t="s">
        <v>27</v>
      </c>
      <c r="B6" s="9">
        <f t="shared" si="0"/>
        <v>-367862.74</v>
      </c>
      <c r="C6" s="9">
        <f t="shared" si="0"/>
        <v>-363657.16000000003</v>
      </c>
      <c r="D6" s="9">
        <f t="shared" si="0"/>
        <v>-401292.14999999997</v>
      </c>
      <c r="E6" s="9">
        <f>+E22</f>
        <v>-136905.46</v>
      </c>
      <c r="F6" s="9">
        <f t="shared" si="1"/>
        <v>-550800.65999999992</v>
      </c>
      <c r="G6" s="9">
        <f t="shared" si="1"/>
        <v>-435314.22000000003</v>
      </c>
      <c r="H6" s="9">
        <f t="shared" si="1"/>
        <v>-391504.56</v>
      </c>
      <c r="I6" s="9">
        <f t="shared" si="1"/>
        <v>-178888.03</v>
      </c>
      <c r="J6" s="9">
        <f t="shared" si="2"/>
        <v>-278666.09000000003</v>
      </c>
      <c r="K6" s="9">
        <f t="shared" si="2"/>
        <v>-617342.32999999996</v>
      </c>
      <c r="L6" s="9">
        <f>SUM(B6:K6)</f>
        <v>-3722233.4</v>
      </c>
      <c r="M6" s="20"/>
    </row>
    <row r="7" spans="1:13" ht="29.25" customHeight="1">
      <c r="A7" s="7" t="s">
        <v>28</v>
      </c>
      <c r="B7" s="8">
        <f t="shared" si="0"/>
        <v>1853040.2200000002</v>
      </c>
      <c r="C7" s="8">
        <f t="shared" si="0"/>
        <v>2277584.7200000002</v>
      </c>
      <c r="D7" s="8">
        <f t="shared" si="0"/>
        <v>2734080.54</v>
      </c>
      <c r="E7" s="8">
        <f>E23</f>
        <v>1025380.69</v>
      </c>
      <c r="F7" s="8">
        <f t="shared" si="1"/>
        <v>1480293.5900000003</v>
      </c>
      <c r="G7" s="8">
        <f t="shared" si="1"/>
        <v>2711024.0200000005</v>
      </c>
      <c r="H7" s="8">
        <f t="shared" si="1"/>
        <v>2864388.1799999997</v>
      </c>
      <c r="I7" s="8">
        <f t="shared" si="1"/>
        <v>1666714.8599999999</v>
      </c>
      <c r="J7" s="8">
        <f t="shared" si="2"/>
        <v>185289.06</v>
      </c>
      <c r="K7" s="8">
        <f t="shared" si="2"/>
        <v>105533.22000000009</v>
      </c>
      <c r="L7" s="8">
        <f>SUM(B7:K7)</f>
        <v>16903329.099999998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1407307.59</v>
      </c>
      <c r="C13" s="13">
        <v>2004596.8</v>
      </c>
      <c r="D13" s="13">
        <v>2197165.83</v>
      </c>
      <c r="E13" s="13">
        <v>1321843.6100000001</v>
      </c>
      <c r="F13" s="13">
        <v>1959335.62</v>
      </c>
      <c r="G13" s="13">
        <v>2611242.91</v>
      </c>
      <c r="H13" s="13">
        <v>1337265.97</v>
      </c>
      <c r="I13" s="13">
        <v>463955.15</v>
      </c>
      <c r="J13" s="13">
        <v>722875.55</v>
      </c>
      <c r="K13" s="13">
        <f>SUM(B13:J13)</f>
        <v>14025589.030000003</v>
      </c>
    </row>
    <row r="14" spans="1:13" ht="27" customHeight="1">
      <c r="A14" s="2" t="s">
        <v>27</v>
      </c>
      <c r="B14" s="9">
        <v>-251239.18</v>
      </c>
      <c r="C14" s="9">
        <v>-238959.95</v>
      </c>
      <c r="D14" s="9">
        <v>-263962.96999999997</v>
      </c>
      <c r="E14" s="9">
        <v>-444222.16</v>
      </c>
      <c r="F14" s="9">
        <v>-269246.27</v>
      </c>
      <c r="G14" s="9">
        <v>-311856.7</v>
      </c>
      <c r="H14" s="9">
        <v>-110783.05</v>
      </c>
      <c r="I14" s="9">
        <v>-278666.09000000003</v>
      </c>
      <c r="J14" s="9">
        <v>-617342.32999999996</v>
      </c>
      <c r="K14" s="9">
        <f>SUM(B14:J14)</f>
        <v>-2786278.7</v>
      </c>
    </row>
    <row r="15" spans="1:13" ht="27" customHeight="1">
      <c r="A15" s="7" t="s">
        <v>28</v>
      </c>
      <c r="B15" s="8">
        <f>+B13+B14</f>
        <v>1156068.4100000001</v>
      </c>
      <c r="C15" s="8">
        <f t="shared" ref="C15:J15" si="3">+C13+C14</f>
        <v>1765636.85</v>
      </c>
      <c r="D15" s="8">
        <f t="shared" si="3"/>
        <v>1933202.86</v>
      </c>
      <c r="E15" s="8">
        <f t="shared" si="3"/>
        <v>877621.45000000019</v>
      </c>
      <c r="F15" s="8">
        <f t="shared" si="3"/>
        <v>1690089.35</v>
      </c>
      <c r="G15" s="8">
        <f t="shared" si="3"/>
        <v>2299386.21</v>
      </c>
      <c r="H15" s="8">
        <f t="shared" si="3"/>
        <v>1226482.92</v>
      </c>
      <c r="I15" s="8">
        <f t="shared" si="3"/>
        <v>185289.06</v>
      </c>
      <c r="J15" s="8">
        <f t="shared" si="3"/>
        <v>105533.22000000009</v>
      </c>
      <c r="K15" s="8">
        <f>SUM(B15:J15)</f>
        <v>11239310.33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813595.37</v>
      </c>
      <c r="C21" s="13">
        <v>636645.07999999996</v>
      </c>
      <c r="D21" s="13">
        <v>938206.86</v>
      </c>
      <c r="E21" s="13">
        <v>1162286.1499999999</v>
      </c>
      <c r="F21" s="13">
        <v>709250.64</v>
      </c>
      <c r="G21" s="13">
        <v>1187002.6200000001</v>
      </c>
      <c r="H21" s="13">
        <v>644649.82999999996</v>
      </c>
      <c r="I21" s="13">
        <v>508336.92</v>
      </c>
      <c r="J21" s="13">
        <f>SUM(B21:I21)</f>
        <v>6599973.4699999997</v>
      </c>
      <c r="M21" s="15"/>
    </row>
    <row r="22" spans="1:13" ht="27" customHeight="1">
      <c r="A22" s="2" t="s">
        <v>27</v>
      </c>
      <c r="B22" s="10">
        <v>-116623.56</v>
      </c>
      <c r="C22" s="10">
        <v>-124697.21</v>
      </c>
      <c r="D22" s="10">
        <v>-137329.18</v>
      </c>
      <c r="E22" s="10">
        <v>-136905.46</v>
      </c>
      <c r="F22" s="10">
        <v>-106578.5</v>
      </c>
      <c r="G22" s="10">
        <v>-166067.95000000001</v>
      </c>
      <c r="H22" s="10">
        <v>-79647.86</v>
      </c>
      <c r="I22" s="10">
        <v>-68104.98</v>
      </c>
      <c r="J22" s="9">
        <f>SUM(B22:I22)</f>
        <v>-935954.70000000007</v>
      </c>
      <c r="M22" s="15"/>
    </row>
    <row r="23" spans="1:13" ht="29.25" customHeight="1">
      <c r="A23" s="7" t="s">
        <v>28</v>
      </c>
      <c r="B23" s="8">
        <f>+B21+B22</f>
        <v>696971.81</v>
      </c>
      <c r="C23" s="8">
        <f t="shared" ref="C23:J23" si="4">+C21+C22</f>
        <v>511947.86999999994</v>
      </c>
      <c r="D23" s="8">
        <f t="shared" si="4"/>
        <v>800877.67999999993</v>
      </c>
      <c r="E23" s="8">
        <f t="shared" si="4"/>
        <v>1025380.69</v>
      </c>
      <c r="F23" s="8">
        <f t="shared" si="4"/>
        <v>602672.14</v>
      </c>
      <c r="G23" s="8">
        <f t="shared" si="4"/>
        <v>1020934.6700000002</v>
      </c>
      <c r="H23" s="8">
        <f t="shared" si="4"/>
        <v>565001.97</v>
      </c>
      <c r="I23" s="8">
        <f t="shared" si="4"/>
        <v>440231.94</v>
      </c>
      <c r="J23" s="8">
        <f t="shared" si="4"/>
        <v>5664018.7699999996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2013-11-28T19:49:32Z</dcterms:modified>
</cp:coreProperties>
</file>