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<sst xmlns="http://schemas.openxmlformats.org/spreadsheetml/2006/main" count="57" uniqueCount="34">
  <si>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</si>
  <si>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</si>
  <si>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</si>
  <si>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</si>
  <si>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</si>
  <si>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</si>
  <si>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</si>
  <si>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</si>
  <si>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</si>
  <si>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</si>
  <si>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</si>
  <si>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</si>
  <si>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</si>
  <si>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</si>
  <si>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</si>
  <si>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</si>
  <si>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</si>
  <si>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</si>
  <si>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</si>
  <si>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</si>
  <si>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</si>
  <si>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</si>
  <si>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</si>
  <si>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</si>
  <si>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</si>
  <si>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</si>
  <si>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</si>
  <si>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</si>
  <si>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</si>
  <si>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</si>
  <si>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</si>
  <si>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</si>
  <si>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</si>
  <si>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19/11/13 - VENCIMENTO 27/11/13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</si>
</sst>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2231170.25</v>
      </c>
      <c r="C5" s="13">
        <f t="shared" si="0"/>
        <v>2655471.86</v>
      </c>
      <c r="D5" s="13">
        <f t="shared" si="0"/>
        <v>3152940.4099999997</v>
      </c>
      <c r="E5" s="13">
        <f>+E21</f>
        <v>1136406.23</v>
      </c>
      <c r="F5" s="13">
        <f t="shared" ref="F5:I7" si="1">+E13+F21</f>
        <v>2020107.3199999998</v>
      </c>
      <c r="G5" s="13">
        <f t="shared" si="1"/>
        <v>3122421.6</v>
      </c>
      <c r="H5" s="13">
        <f t="shared" si="1"/>
        <v>3231467.29</v>
      </c>
      <c r="I5" s="13">
        <f t="shared" si="1"/>
        <v>1847164.6500000001</v>
      </c>
      <c r="J5" s="13">
        <f t="shared" ref="J5:K7" si="2">+I13</f>
        <v>483243</v>
      </c>
      <c r="K5" s="13">
        <f t="shared" si="2"/>
        <v>713197.49</v>
      </c>
      <c r="L5" s="13">
        <f>SUM(B5:K5)</f>
        <v>20593590.099999998</v>
      </c>
      <c r="M5" s="20"/>
    </row>
    <row r="6" spans="1:13" ht="24" customHeight="1">
      <c r="A6" s="2" t="s">
        <v>27</v>
      </c>
      <c r="B6" s="9">
        <f t="shared" si="0"/>
        <v>-376882.93</v>
      </c>
      <c r="C6" s="9">
        <f t="shared" si="0"/>
        <v>-338013.93</v>
      </c>
      <c r="D6" s="9">
        <f t="shared" si="0"/>
        <v>-326276.08999999997</v>
      </c>
      <c r="E6" s="9">
        <f>+E22</f>
        <v>-129344.75</v>
      </c>
      <c r="F6" s="9">
        <f t="shared" si="1"/>
        <v>-367796.89999999997</v>
      </c>
      <c r="G6" s="9">
        <f t="shared" si="1"/>
        <v>-433123.08</v>
      </c>
      <c r="H6" s="9">
        <f t="shared" si="1"/>
        <v>-368929.4</v>
      </c>
      <c r="I6" s="9">
        <f t="shared" si="1"/>
        <v>-247208.95999999999</v>
      </c>
      <c r="J6" s="9">
        <f t="shared" si="2"/>
        <v>-202717.09</v>
      </c>
      <c r="K6" s="9">
        <f t="shared" si="2"/>
        <v>92426.67</v>
      </c>
      <c r="L6" s="9">
        <f>SUM(B6:K6)</f>
        <v>-2697866.46</v>
      </c>
      <c r="M6" s="20"/>
    </row>
    <row r="7" spans="1:13" ht="29.25" customHeight="1">
      <c r="A7" s="7" t="s">
        <v>28</v>
      </c>
      <c r="B7" s="8">
        <f t="shared" si="0"/>
        <v>1854287.3199999998</v>
      </c>
      <c r="C7" s="8">
        <f t="shared" si="0"/>
        <v>2317457.9299999997</v>
      </c>
      <c r="D7" s="8">
        <f t="shared" si="0"/>
        <v>2826664.32</v>
      </c>
      <c r="E7" s="8">
        <f>E23</f>
        <v>1007061.48</v>
      </c>
      <c r="F7" s="8">
        <f t="shared" si="1"/>
        <v>1652310.42</v>
      </c>
      <c r="G7" s="8">
        <f t="shared" si="1"/>
        <v>2689298.52</v>
      </c>
      <c r="H7" s="8">
        <f t="shared" si="1"/>
        <v>2862537.89</v>
      </c>
      <c r="I7" s="8">
        <f t="shared" si="1"/>
        <v>1599955.69</v>
      </c>
      <c r="J7" s="8">
        <f t="shared" si="2"/>
        <v>280525.91000000003</v>
      </c>
      <c r="K7" s="8">
        <f t="shared" si="2"/>
        <v>805624.16</v>
      </c>
      <c r="L7" s="8">
        <f>SUM(B7:K7)</f>
        <v>17895723.640000001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1424434.81</v>
      </c>
      <c r="C13" s="13">
        <v>2021515.16</v>
      </c>
      <c r="D13" s="13">
        <v>2235740.7999999998</v>
      </c>
      <c r="E13" s="13">
        <v>1321799.25</v>
      </c>
      <c r="F13" s="13">
        <v>1947505.07</v>
      </c>
      <c r="G13" s="13">
        <v>2583789.79</v>
      </c>
      <c r="H13" s="13">
        <v>1341233.8500000001</v>
      </c>
      <c r="I13" s="13">
        <v>483243</v>
      </c>
      <c r="J13" s="13">
        <v>713197.49</v>
      </c>
      <c r="K13" s="13">
        <f>SUM(B13:J13)</f>
        <v>14072459.219999999</v>
      </c>
    </row>
    <row r="14" spans="1:13" ht="27" customHeight="1">
      <c r="A14" s="2" t="s">
        <v>27</v>
      </c>
      <c r="B14" s="9">
        <v>-267681.34999999998</v>
      </c>
      <c r="C14" s="9">
        <v>-220123.73</v>
      </c>
      <c r="D14" s="9">
        <v>-226664.5</v>
      </c>
      <c r="E14" s="9">
        <v>-269885.40999999997</v>
      </c>
      <c r="F14" s="9">
        <v>-280705.15000000002</v>
      </c>
      <c r="G14" s="9">
        <v>-292545.56</v>
      </c>
      <c r="H14" s="9">
        <v>-183010</v>
      </c>
      <c r="I14" s="9">
        <v>-202717.09</v>
      </c>
      <c r="J14" s="9">
        <v>92426.67</v>
      </c>
      <c r="K14" s="9">
        <f>SUM(B14:J14)</f>
        <v>-1850906.1200000003</v>
      </c>
    </row>
    <row r="15" spans="1:13" ht="27" customHeight="1">
      <c r="A15" s="7" t="s">
        <v>28</v>
      </c>
      <c r="B15" s="8">
        <f>+B13+B14</f>
        <v>1156753.46</v>
      </c>
      <c r="C15" s="8">
        <f t="shared" ref="C15:J15" si="3">+C13+C14</f>
        <v>1801391.43</v>
      </c>
      <c r="D15" s="8">
        <f t="shared" si="3"/>
        <v>2009076.2999999998</v>
      </c>
      <c r="E15" s="8">
        <f t="shared" si="3"/>
        <v>1051913.8400000001</v>
      </c>
      <c r="F15" s="8">
        <f t="shared" si="3"/>
        <v>1666799.92</v>
      </c>
      <c r="G15" s="8">
        <f t="shared" si="3"/>
        <v>2291244.23</v>
      </c>
      <c r="H15" s="8">
        <f t="shared" si="3"/>
        <v>1158223.8500000001</v>
      </c>
      <c r="I15" s="8">
        <f t="shared" si="3"/>
        <v>280525.91000000003</v>
      </c>
      <c r="J15" s="8">
        <f t="shared" si="3"/>
        <v>805624.16</v>
      </c>
      <c r="K15" s="8">
        <f>SUM(B15:J15)</f>
        <v>12221553.1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806735.44</v>
      </c>
      <c r="C21" s="13">
        <v>633956.69999999995</v>
      </c>
      <c r="D21" s="13">
        <v>917199.61</v>
      </c>
      <c r="E21" s="13">
        <v>1136406.23</v>
      </c>
      <c r="F21" s="13">
        <v>698308.07</v>
      </c>
      <c r="G21" s="13">
        <v>1174916.53</v>
      </c>
      <c r="H21" s="13">
        <v>647677.5</v>
      </c>
      <c r="I21" s="13">
        <v>505930.8</v>
      </c>
      <c r="J21" s="13">
        <f>SUM(B21:I21)</f>
        <v>6521130.8799999999</v>
      </c>
      <c r="M21" s="15"/>
    </row>
    <row r="22" spans="1:13" ht="27" customHeight="1">
      <c r="A22" s="2" t="s">
        <v>27</v>
      </c>
      <c r="B22" s="10">
        <v>-109201.58</v>
      </c>
      <c r="C22" s="10">
        <v>-117890.2</v>
      </c>
      <c r="D22" s="10">
        <v>-99611.59</v>
      </c>
      <c r="E22" s="10">
        <v>-129344.75</v>
      </c>
      <c r="F22" s="10">
        <v>-97911.49</v>
      </c>
      <c r="G22" s="10">
        <v>-152417.93</v>
      </c>
      <c r="H22" s="10">
        <v>-76383.839999999997</v>
      </c>
      <c r="I22" s="10">
        <v>-64198.96</v>
      </c>
      <c r="J22" s="9">
        <f>SUM(B22:I22)</f>
        <v>-846960.34</v>
      </c>
      <c r="M22" s="15"/>
    </row>
    <row r="23" spans="1:13" ht="29.25" customHeight="1">
      <c r="A23" s="7" t="s">
        <v>28</v>
      </c>
      <c r="B23" s="8">
        <f>+B21+B22</f>
        <v>697533.86</v>
      </c>
      <c r="C23" s="8">
        <f t="shared" ref="C23:J23" si="4">+C21+C22</f>
        <v>516066.49999999994</v>
      </c>
      <c r="D23" s="8">
        <f t="shared" si="4"/>
        <v>817588.02</v>
      </c>
      <c r="E23" s="8">
        <f t="shared" si="4"/>
        <v>1007061.48</v>
      </c>
      <c r="F23" s="8">
        <f t="shared" si="4"/>
        <v>600396.57999999996</v>
      </c>
      <c r="G23" s="8">
        <f t="shared" si="4"/>
        <v>1022498.6000000001</v>
      </c>
      <c r="H23" s="8">
        <f t="shared" si="4"/>
        <v>571293.66</v>
      </c>
      <c r="I23" s="8">
        <f t="shared" si="4"/>
        <v>441731.83999999997</v>
      </c>
      <c r="J23" s="8">
        <f t="shared" si="4"/>
        <v>5674170.54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2013-11-27T12:21:36Z</dcterms:modified>
</cp:coreProperties>
</file>