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K6" i="5"/>
  <c r="K5"/>
  <c r="J6"/>
  <c r="J5"/>
  <c r="I6"/>
  <c r="I5"/>
  <c r="H6"/>
  <c r="H5"/>
  <c r="G6"/>
  <c r="G5"/>
  <c r="F6"/>
  <c r="F5"/>
  <c r="E6"/>
  <c r="E5"/>
  <c r="B5" l="1"/>
  <c r="C5"/>
  <c r="D5"/>
  <c r="B6"/>
  <c r="C6"/>
  <c r="D6"/>
  <c r="I11"/>
  <c r="J11"/>
  <c r="K13"/>
  <c r="K14"/>
  <c r="B15"/>
  <c r="C15"/>
  <c r="D15"/>
  <c r="E15"/>
  <c r="F15"/>
  <c r="G15"/>
  <c r="H15"/>
  <c r="I15"/>
  <c r="J7" s="1"/>
  <c r="J15"/>
  <c r="K7" s="1"/>
  <c r="J21"/>
  <c r="L5" s="1"/>
  <c r="J22"/>
  <c r="L6" s="1"/>
  <c r="B23"/>
  <c r="C23"/>
  <c r="D23"/>
  <c r="E23"/>
  <c r="E7" s="1"/>
  <c r="F23"/>
  <c r="G23"/>
  <c r="H23"/>
  <c r="I23"/>
  <c r="J23" l="1"/>
  <c r="I7"/>
  <c r="G7"/>
  <c r="H7"/>
  <c r="F7"/>
  <c r="K15"/>
  <c r="B7"/>
  <c r="C7"/>
  <c r="D7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<sst xmlns="http://schemas.openxmlformats.org/spreadsheetml/2006/main" count="57" uniqueCount="34">
  <si>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</si>
  <si>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</si>
  <si>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</si>
  <si>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</si>
  <si>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</si>
  <si>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</si>
  <si>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</si>
  <si>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</si>
  <si>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</si>
  <si>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</si>
  <si>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</si>
  <si>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</si>
  <si>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</si>
  <si>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</si>
  <si>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</si>
  <si>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</si>
  <si>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</si>
  <si>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</si>
  <si>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</si>
  <si>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</si>
  <si>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</si>
  <si>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</si>
  <si>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</si>
  <si>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</si>
  <si>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</si>
  <si>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</si>
  <si>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</si>
  <si>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</si>
  <si>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</si>
  <si>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</si>
  <si>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</si>
  <si>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</si>
  <si>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</si>
  <si>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18/11/13 - VENCIMENTO 26/11/13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</si>
</sst>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66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sqref="A1:K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2176908.2999999998</v>
      </c>
      <c r="C5" s="13">
        <f t="shared" si="0"/>
        <v>2603292.7499999995</v>
      </c>
      <c r="D5" s="13">
        <f t="shared" si="0"/>
        <v>3079147.5100000002</v>
      </c>
      <c r="E5" s="13">
        <f>+E21</f>
        <v>1096691.74</v>
      </c>
      <c r="F5" s="13">
        <f t="shared" ref="F5:I7" si="1">+E13+F21</f>
        <v>1960387.95</v>
      </c>
      <c r="G5" s="13">
        <f t="shared" si="1"/>
        <v>3035473.66</v>
      </c>
      <c r="H5" s="13">
        <f t="shared" si="1"/>
        <v>3165220.67</v>
      </c>
      <c r="I5" s="13">
        <f t="shared" si="1"/>
        <v>1788330.8</v>
      </c>
      <c r="J5" s="13">
        <f t="shared" ref="J5:K7" si="2">+I13</f>
        <v>498146.35</v>
      </c>
      <c r="K5" s="13">
        <f t="shared" si="2"/>
        <v>701684.78999999992</v>
      </c>
      <c r="L5" s="13">
        <f>SUM(B5:K5)</f>
        <v>20105284.52</v>
      </c>
      <c r="M5" s="20"/>
    </row>
    <row r="6" spans="1:13" ht="24" customHeight="1">
      <c r="A6" s="2" t="s">
        <v>27</v>
      </c>
      <c r="B6" s="9">
        <f t="shared" si="0"/>
        <v>-548378.46</v>
      </c>
      <c r="C6" s="9">
        <f t="shared" si="0"/>
        <v>-345029.55999999994</v>
      </c>
      <c r="D6" s="9">
        <f t="shared" si="0"/>
        <v>-368676.23</v>
      </c>
      <c r="E6" s="9">
        <f>+E22</f>
        <v>-130058.93</v>
      </c>
      <c r="F6" s="9">
        <f t="shared" si="1"/>
        <v>-477530.09</v>
      </c>
      <c r="G6" s="9">
        <f t="shared" si="1"/>
        <v>-613361.19999999995</v>
      </c>
      <c r="H6" s="9">
        <f t="shared" si="1"/>
        <v>-459037.16000000003</v>
      </c>
      <c r="I6" s="9">
        <f t="shared" si="1"/>
        <v>-247763.96000000002</v>
      </c>
      <c r="J6" s="9">
        <f t="shared" si="2"/>
        <v>156591.56</v>
      </c>
      <c r="K6" s="9">
        <f t="shared" si="2"/>
        <v>96372.670000000013</v>
      </c>
      <c r="L6" s="9">
        <f>SUM(B6:K6)</f>
        <v>-2936871.36</v>
      </c>
      <c r="M6" s="20"/>
    </row>
    <row r="7" spans="1:13" ht="29.25" customHeight="1">
      <c r="A7" s="7" t="s">
        <v>28</v>
      </c>
      <c r="B7" s="8">
        <f t="shared" si="0"/>
        <v>1628529.84</v>
      </c>
      <c r="C7" s="8">
        <f t="shared" si="0"/>
        <v>2258263.1899999995</v>
      </c>
      <c r="D7" s="8">
        <f t="shared" si="0"/>
        <v>2710471.2800000003</v>
      </c>
      <c r="E7" s="8">
        <f>E23</f>
        <v>966632.81</v>
      </c>
      <c r="F7" s="8">
        <f t="shared" si="1"/>
        <v>1482857.8599999999</v>
      </c>
      <c r="G7" s="8">
        <f t="shared" si="1"/>
        <v>2422112.46</v>
      </c>
      <c r="H7" s="8">
        <f t="shared" si="1"/>
        <v>2706183.51</v>
      </c>
      <c r="I7" s="8">
        <f t="shared" si="1"/>
        <v>1540566.84</v>
      </c>
      <c r="J7" s="8">
        <f t="shared" si="2"/>
        <v>654737.90999999992</v>
      </c>
      <c r="K7" s="8">
        <f t="shared" si="2"/>
        <v>798057.46</v>
      </c>
      <c r="L7" s="8">
        <f>SUM(B7:K7)</f>
        <v>17168413.159999996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1394165.98</v>
      </c>
      <c r="C13" s="13">
        <v>1995748.3999999997</v>
      </c>
      <c r="D13" s="13">
        <v>2180601.66</v>
      </c>
      <c r="E13" s="13">
        <v>1278296.99</v>
      </c>
      <c r="F13" s="13">
        <v>1896760.0899999999</v>
      </c>
      <c r="G13" s="13">
        <v>2529841.7799999998</v>
      </c>
      <c r="H13" s="13">
        <v>1298819.29</v>
      </c>
      <c r="I13" s="13">
        <v>498146.35</v>
      </c>
      <c r="J13" s="13">
        <v>701684.78999999992</v>
      </c>
      <c r="K13" s="13">
        <f>SUM(B13:J13)</f>
        <v>13774065.33</v>
      </c>
    </row>
    <row r="14" spans="1:13" ht="27" customHeight="1">
      <c r="A14" s="2" t="s">
        <v>27</v>
      </c>
      <c r="B14" s="9">
        <v>-436824.87999999995</v>
      </c>
      <c r="C14" s="9">
        <v>-226005.36</v>
      </c>
      <c r="D14" s="9">
        <v>-261168.63999999998</v>
      </c>
      <c r="E14" s="9">
        <v>-377422.60000000003</v>
      </c>
      <c r="F14" s="9">
        <v>-453902.27</v>
      </c>
      <c r="G14" s="9">
        <v>-378660.32</v>
      </c>
      <c r="H14" s="9">
        <v>-182650</v>
      </c>
      <c r="I14" s="9">
        <v>156591.56</v>
      </c>
      <c r="J14" s="9">
        <v>96372.670000000013</v>
      </c>
      <c r="K14" s="9">
        <f>SUM(B14:J14)</f>
        <v>-2063669.8399999999</v>
      </c>
    </row>
    <row r="15" spans="1:13" ht="27" customHeight="1">
      <c r="A15" s="7" t="s">
        <v>28</v>
      </c>
      <c r="B15" s="8">
        <f>+B13+B14</f>
        <v>957341.10000000009</v>
      </c>
      <c r="C15" s="8">
        <f t="shared" ref="C15:J15" si="3">+C13+C14</f>
        <v>1769743.0399999996</v>
      </c>
      <c r="D15" s="8">
        <f t="shared" si="3"/>
        <v>1919433.0200000003</v>
      </c>
      <c r="E15" s="8">
        <f t="shared" si="3"/>
        <v>900874.3899999999</v>
      </c>
      <c r="F15" s="8">
        <f t="shared" si="3"/>
        <v>1442857.8199999998</v>
      </c>
      <c r="G15" s="8">
        <f t="shared" si="3"/>
        <v>2151181.46</v>
      </c>
      <c r="H15" s="8">
        <f t="shared" si="3"/>
        <v>1116169.29</v>
      </c>
      <c r="I15" s="8">
        <f t="shared" si="3"/>
        <v>654737.90999999992</v>
      </c>
      <c r="J15" s="8">
        <f t="shared" si="3"/>
        <v>798057.46</v>
      </c>
      <c r="K15" s="8">
        <f>SUM(B15:J15)</f>
        <v>11710395.489999998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782742.32</v>
      </c>
      <c r="C21" s="13">
        <v>607544.35</v>
      </c>
      <c r="D21" s="13">
        <v>898545.85</v>
      </c>
      <c r="E21" s="13">
        <v>1096691.74</v>
      </c>
      <c r="F21" s="13">
        <v>682090.96</v>
      </c>
      <c r="G21" s="13">
        <v>1138713.57</v>
      </c>
      <c r="H21" s="13">
        <v>635378.89</v>
      </c>
      <c r="I21" s="13">
        <v>489511.51</v>
      </c>
      <c r="J21" s="13">
        <f>SUM(B21:I21)</f>
        <v>6331219.1899999995</v>
      </c>
      <c r="M21" s="15"/>
    </row>
    <row r="22" spans="1:13" ht="27" customHeight="1">
      <c r="A22" s="2" t="s">
        <v>27</v>
      </c>
      <c r="B22" s="10">
        <v>-111553.58</v>
      </c>
      <c r="C22" s="10">
        <v>-119024.19999999998</v>
      </c>
      <c r="D22" s="10">
        <v>-107507.59</v>
      </c>
      <c r="E22" s="10">
        <v>-130058.93</v>
      </c>
      <c r="F22" s="10">
        <v>-100107.48999999999</v>
      </c>
      <c r="G22" s="10">
        <v>-159458.93</v>
      </c>
      <c r="H22" s="10">
        <v>-80376.84</v>
      </c>
      <c r="I22" s="10">
        <v>-65113.960000000006</v>
      </c>
      <c r="J22" s="9">
        <f>SUM(B22:I22)</f>
        <v>-873201.5199999999</v>
      </c>
      <c r="M22" s="15"/>
    </row>
    <row r="23" spans="1:13" ht="29.25" customHeight="1">
      <c r="A23" s="7" t="s">
        <v>28</v>
      </c>
      <c r="B23" s="8">
        <f>+B21+B22</f>
        <v>671188.74</v>
      </c>
      <c r="C23" s="8">
        <f t="shared" ref="C23:J23" si="4">+C21+C22</f>
        <v>488520.15</v>
      </c>
      <c r="D23" s="8">
        <f t="shared" si="4"/>
        <v>791038.26</v>
      </c>
      <c r="E23" s="8">
        <f t="shared" si="4"/>
        <v>966632.81</v>
      </c>
      <c r="F23" s="8">
        <f t="shared" si="4"/>
        <v>581983.47</v>
      </c>
      <c r="G23" s="8">
        <f t="shared" si="4"/>
        <v>979254.64000000013</v>
      </c>
      <c r="H23" s="8">
        <f t="shared" si="4"/>
        <v>555002.05000000005</v>
      </c>
      <c r="I23" s="8">
        <f t="shared" si="4"/>
        <v>424397.55</v>
      </c>
      <c r="J23" s="8">
        <f t="shared" si="4"/>
        <v>5458017.6699999999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2013-11-26T21:50:40Z</dcterms:modified>
</cp:coreProperties>
</file>