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K6" i="5"/>
  <c r="K5"/>
  <c r="J6"/>
  <c r="J5"/>
  <c r="I6"/>
  <c r="I5"/>
  <c r="H6"/>
  <c r="H5"/>
  <c r="G6"/>
  <c r="G5"/>
  <c r="F6"/>
  <c r="F5"/>
  <c r="E6"/>
  <c r="E5"/>
  <c r="B5" l="1"/>
  <c r="C5"/>
  <c r="D5"/>
  <c r="B6"/>
  <c r="C6"/>
  <c r="D6"/>
  <c r="I11"/>
  <c r="J11"/>
  <c r="K13"/>
  <c r="K14"/>
  <c r="B15"/>
  <c r="C15"/>
  <c r="D15"/>
  <c r="E15"/>
  <c r="F15"/>
  <c r="G15"/>
  <c r="H15"/>
  <c r="I15"/>
  <c r="J7" s="1"/>
  <c r="J15"/>
  <c r="K7" s="1"/>
  <c r="J21"/>
  <c r="L5" s="1"/>
  <c r="J22"/>
  <c r="L6" s="1"/>
  <c r="B23"/>
  <c r="C23"/>
  <c r="D23"/>
  <c r="E23"/>
  <c r="E7" s="1"/>
  <c r="F23"/>
  <c r="G23"/>
  <c r="H23"/>
  <c r="I23"/>
  <c r="J23" l="1"/>
  <c r="I7"/>
  <c r="G7"/>
  <c r="H7"/>
  <c r="F7"/>
  <c r="K15"/>
  <c r="B7"/>
  <c r="C7"/>
  <c r="D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<sst xmlns="http://schemas.openxmlformats.org/spreadsheetml/2006/main" count="57" uniqueCount="34">
  <si>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</si>
  <si>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</si>
  <si>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</si>
  <si>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</si>
  <si>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</si>
  <si>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</si>
  <si>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</si>
  <si>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</si>
  <si>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</si>
  <si>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</si>
  <si>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</si>
  <si>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</si>
  <si>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</si>
  <si>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</si>
  <si>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</si>
  <si>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</si>
  <si>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</si>
  <si>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</si>
  <si>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</si>
  <si>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</si>
  <si>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</si>
  <si>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</si>
  <si>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</si>
  <si>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</si>
  <si>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</si>
  <si>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</si>
  <si>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</si>
  <si>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</si>
  <si>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</si>
  <si>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</si>
  <si>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</si>
  <si>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</si>
  <si>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</si>
  <si>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17/11/13 - VENCIMENTO 25/11/13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</si>
</sst>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692256.94000000006</v>
      </c>
      <c r="C5" s="13">
        <f t="shared" si="0"/>
        <v>778129.38</v>
      </c>
      <c r="D5" s="13">
        <f t="shared" si="0"/>
        <v>991921.99</v>
      </c>
      <c r="E5" s="13">
        <f>+E21</f>
        <v>433211.63</v>
      </c>
      <c r="F5" s="13">
        <f t="shared" ref="F5:I7" si="1">+E13+F21</f>
        <v>551689.5</v>
      </c>
      <c r="G5" s="13">
        <f t="shared" si="1"/>
        <v>1065001.01</v>
      </c>
      <c r="H5" s="13">
        <f t="shared" si="1"/>
        <v>1073634.3599999999</v>
      </c>
      <c r="I5" s="13">
        <f t="shared" si="1"/>
        <v>489442.79000000004</v>
      </c>
      <c r="J5" s="13">
        <f t="shared" ref="J5:K7" si="2">+I13</f>
        <v>79981.600000000006</v>
      </c>
      <c r="K5" s="13">
        <f t="shared" si="2"/>
        <v>211912.75999999998</v>
      </c>
      <c r="L5" s="13">
        <f>SUM(B5:K5)</f>
        <v>6367181.96</v>
      </c>
      <c r="M5" s="20"/>
    </row>
    <row r="6" spans="1:13" ht="24" customHeight="1">
      <c r="A6" s="2" t="s">
        <v>27</v>
      </c>
      <c r="B6" s="9">
        <f t="shared" si="0"/>
        <v>-116655</v>
      </c>
      <c r="C6" s="9">
        <f t="shared" si="0"/>
        <v>-139381.91</v>
      </c>
      <c r="D6" s="9">
        <f t="shared" si="0"/>
        <v>-154108.94</v>
      </c>
      <c r="E6" s="9">
        <f>+E22</f>
        <v>-77523</v>
      </c>
      <c r="F6" s="9">
        <f t="shared" si="1"/>
        <v>-104923.3</v>
      </c>
      <c r="G6" s="9">
        <f t="shared" si="1"/>
        <v>-145446.33000000002</v>
      </c>
      <c r="H6" s="9">
        <f t="shared" si="1"/>
        <v>-114422.61</v>
      </c>
      <c r="I6" s="9">
        <f t="shared" si="1"/>
        <v>-77253</v>
      </c>
      <c r="J6" s="9">
        <f t="shared" si="2"/>
        <v>-11005.5</v>
      </c>
      <c r="K6" s="9">
        <f t="shared" si="2"/>
        <v>-26592</v>
      </c>
      <c r="L6" s="9">
        <f>SUM(B6:K6)</f>
        <v>-967311.59</v>
      </c>
      <c r="M6" s="20"/>
    </row>
    <row r="7" spans="1:13" ht="29.25" customHeight="1">
      <c r="A7" s="7" t="s">
        <v>28</v>
      </c>
      <c r="B7" s="8">
        <f t="shared" si="0"/>
        <v>575601.94000000006</v>
      </c>
      <c r="C7" s="8">
        <f t="shared" si="0"/>
        <v>638747.47</v>
      </c>
      <c r="D7" s="8">
        <f t="shared" si="0"/>
        <v>837813.05</v>
      </c>
      <c r="E7" s="8">
        <f>E23</f>
        <v>355688.63</v>
      </c>
      <c r="F7" s="8">
        <f t="shared" si="1"/>
        <v>446766.2</v>
      </c>
      <c r="G7" s="8">
        <f t="shared" si="1"/>
        <v>919554.67999999993</v>
      </c>
      <c r="H7" s="8">
        <f t="shared" si="1"/>
        <v>959211.75</v>
      </c>
      <c r="I7" s="8">
        <f t="shared" si="1"/>
        <v>412189.79000000004</v>
      </c>
      <c r="J7" s="8">
        <f t="shared" si="2"/>
        <v>68976.100000000006</v>
      </c>
      <c r="K7" s="8">
        <f t="shared" si="2"/>
        <v>185320.75999999998</v>
      </c>
      <c r="L7" s="8">
        <f>SUM(B7:K7)</f>
        <v>5399870.3700000001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384035.60000000003</v>
      </c>
      <c r="C13" s="13">
        <v>557265.14</v>
      </c>
      <c r="D13" s="13">
        <v>640006.01</v>
      </c>
      <c r="E13" s="13">
        <v>317689.31</v>
      </c>
      <c r="F13" s="13">
        <v>581425.61</v>
      </c>
      <c r="G13" s="13">
        <v>755271.5199999999</v>
      </c>
      <c r="H13" s="13">
        <v>317319.38</v>
      </c>
      <c r="I13" s="13">
        <v>79981.600000000006</v>
      </c>
      <c r="J13" s="13">
        <v>211912.75999999998</v>
      </c>
      <c r="K13" s="13">
        <f>SUM(B13:J13)</f>
        <v>3844906.9299999997</v>
      </c>
    </row>
    <row r="14" spans="1:13" ht="27" customHeight="1">
      <c r="A14" s="2" t="s">
        <v>27</v>
      </c>
      <c r="B14" s="9">
        <v>-54963</v>
      </c>
      <c r="C14" s="9">
        <v>-81298.91</v>
      </c>
      <c r="D14" s="9">
        <v>-84073.94</v>
      </c>
      <c r="E14" s="9">
        <v>-47167.3</v>
      </c>
      <c r="F14" s="9">
        <v>-63069.33</v>
      </c>
      <c r="G14" s="9">
        <v>-71561.61</v>
      </c>
      <c r="H14" s="9">
        <v>-47448</v>
      </c>
      <c r="I14" s="9">
        <v>-11005.5</v>
      </c>
      <c r="J14" s="9">
        <v>-26592</v>
      </c>
      <c r="K14" s="9">
        <f>SUM(B14:J14)</f>
        <v>-487179.59</v>
      </c>
    </row>
    <row r="15" spans="1:13" ht="27" customHeight="1">
      <c r="A15" s="7" t="s">
        <v>28</v>
      </c>
      <c r="B15" s="8">
        <f>+B13+B14</f>
        <v>329072.60000000003</v>
      </c>
      <c r="C15" s="8">
        <f t="shared" ref="C15:J15" si="3">+C13+C14</f>
        <v>475966.23</v>
      </c>
      <c r="D15" s="8">
        <f t="shared" si="3"/>
        <v>555932.07000000007</v>
      </c>
      <c r="E15" s="8">
        <f t="shared" si="3"/>
        <v>270522.01</v>
      </c>
      <c r="F15" s="8">
        <f t="shared" si="3"/>
        <v>518356.27999999997</v>
      </c>
      <c r="G15" s="8">
        <f t="shared" si="3"/>
        <v>683709.90999999992</v>
      </c>
      <c r="H15" s="8">
        <f t="shared" si="3"/>
        <v>269871.38</v>
      </c>
      <c r="I15" s="8">
        <f t="shared" si="3"/>
        <v>68976.100000000006</v>
      </c>
      <c r="J15" s="8">
        <f t="shared" si="3"/>
        <v>185320.75999999998</v>
      </c>
      <c r="K15" s="8">
        <f>SUM(B15:J15)</f>
        <v>3357727.3399999994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308221.34000000003</v>
      </c>
      <c r="C21" s="13">
        <v>220864.24</v>
      </c>
      <c r="D21" s="13">
        <v>351915.98</v>
      </c>
      <c r="E21" s="13">
        <v>433211.63</v>
      </c>
      <c r="F21" s="13">
        <v>234000.19</v>
      </c>
      <c r="G21" s="13">
        <v>483575.4</v>
      </c>
      <c r="H21" s="13">
        <v>318362.84000000003</v>
      </c>
      <c r="I21" s="13">
        <v>172123.41</v>
      </c>
      <c r="J21" s="13">
        <f>SUM(B21:I21)</f>
        <v>2522275.0299999998</v>
      </c>
      <c r="M21" s="15"/>
    </row>
    <row r="22" spans="1:13" ht="27" customHeight="1">
      <c r="A22" s="2" t="s">
        <v>27</v>
      </c>
      <c r="B22" s="10">
        <v>-61692</v>
      </c>
      <c r="C22" s="10">
        <v>-58083</v>
      </c>
      <c r="D22" s="10">
        <v>-70035</v>
      </c>
      <c r="E22" s="10">
        <v>-77523</v>
      </c>
      <c r="F22" s="10">
        <v>-57756</v>
      </c>
      <c r="G22" s="10">
        <v>-82377</v>
      </c>
      <c r="H22" s="10">
        <v>-42861</v>
      </c>
      <c r="I22" s="10">
        <v>-29805</v>
      </c>
      <c r="J22" s="9">
        <f>SUM(B22:I22)</f>
        <v>-480132</v>
      </c>
      <c r="M22" s="15"/>
    </row>
    <row r="23" spans="1:13" ht="29.25" customHeight="1">
      <c r="A23" s="7" t="s">
        <v>28</v>
      </c>
      <c r="B23" s="8">
        <f>+B21+B22</f>
        <v>246529.34000000003</v>
      </c>
      <c r="C23" s="8">
        <f t="shared" ref="C23:J23" si="4">+C21+C22</f>
        <v>162781.24</v>
      </c>
      <c r="D23" s="8">
        <f t="shared" si="4"/>
        <v>281880.98</v>
      </c>
      <c r="E23" s="8">
        <f t="shared" si="4"/>
        <v>355688.63</v>
      </c>
      <c r="F23" s="8">
        <f t="shared" si="4"/>
        <v>176244.19</v>
      </c>
      <c r="G23" s="8">
        <f t="shared" si="4"/>
        <v>401198.4</v>
      </c>
      <c r="H23" s="8">
        <f t="shared" si="4"/>
        <v>275501.84000000003</v>
      </c>
      <c r="I23" s="8">
        <f t="shared" si="4"/>
        <v>142318.41</v>
      </c>
      <c r="J23" s="8">
        <f t="shared" si="4"/>
        <v>2042143.0299999998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2013-11-26T21:18:38Z</dcterms:modified>
</cp:coreProperties>
</file>