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K6" i="5"/>
  <c r="K5"/>
  <c r="J6"/>
  <c r="J5"/>
  <c r="I6"/>
  <c r="I5"/>
  <c r="H6"/>
  <c r="H5"/>
  <c r="G6"/>
  <c r="G5"/>
  <c r="F6"/>
  <c r="F5"/>
  <c r="E6"/>
  <c r="E5"/>
  <c r="B5" l="1"/>
  <c r="C5"/>
  <c r="D5"/>
  <c r="B6"/>
  <c r="C6"/>
  <c r="D6"/>
  <c r="I11"/>
  <c r="J11"/>
  <c r="K13"/>
  <c r="K14"/>
  <c r="B15"/>
  <c r="C15"/>
  <c r="D15"/>
  <c r="E15"/>
  <c r="F15"/>
  <c r="G15"/>
  <c r="H15"/>
  <c r="I15"/>
  <c r="J7" s="1"/>
  <c r="J15"/>
  <c r="K7" s="1"/>
  <c r="J21"/>
  <c r="L5" s="1"/>
  <c r="J22"/>
  <c r="B23"/>
  <c r="C23"/>
  <c r="D23"/>
  <c r="E23"/>
  <c r="E7" s="1"/>
  <c r="F23"/>
  <c r="G23"/>
  <c r="H23"/>
  <c r="I23"/>
  <c r="J23"/>
  <c r="L6" l="1"/>
  <c r="I7"/>
  <c r="G7"/>
  <c r="H7"/>
  <c r="F7"/>
  <c r="K15"/>
  <c r="B7"/>
  <c r="C7"/>
  <c r="D7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<sst xmlns="http://schemas.openxmlformats.org/spreadsheetml/2006/main" count="57" uniqueCount="34">
  <si>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</si>
  <si>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</si>
  <si>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</si>
  <si>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</si>
  <si>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</si>
  <si>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</si>
  <si>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</si>
  <si>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</si>
  <si>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</si>
  <si>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</si>
  <si>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</si>
  <si>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</si>
  <si>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</si>
  <si>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</si>
  <si>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</si>
  <si>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</si>
  <si>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</si>
  <si>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</si>
  <si>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</si>
  <si>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</si>
  <si>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</si>
  <si>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</si>
  <si>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</si>
  <si>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</si>
  <si>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</si>
  <si>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</si>
  <si>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</si>
  <si>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</si>
  <si>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</si>
  <si>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</si>
  <si>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</si>
  <si>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</si>
  <si>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</si>
  <si>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16/11/13 - VENCIMENTO 25/11/13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</si>
</sst>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1175034.74</v>
      </c>
      <c r="C5" s="13">
        <f t="shared" si="0"/>
        <v>1315693.42</v>
      </c>
      <c r="D5" s="13">
        <f t="shared" si="0"/>
        <v>1739020.2</v>
      </c>
      <c r="E5" s="13">
        <f>+E21</f>
        <v>693879.83</v>
      </c>
      <c r="F5" s="13">
        <f t="shared" ref="F5:I7" si="1">+E13+F21</f>
        <v>967091.54</v>
      </c>
      <c r="G5" s="13">
        <f t="shared" si="1"/>
        <v>1708952.88</v>
      </c>
      <c r="H5" s="13">
        <f t="shared" si="1"/>
        <v>1677684.3</v>
      </c>
      <c r="I5" s="13">
        <f t="shared" si="1"/>
        <v>841421.09000000008</v>
      </c>
      <c r="J5" s="13">
        <f t="shared" ref="J5:K7" si="2">+I13</f>
        <v>174647.8</v>
      </c>
      <c r="K5" s="13">
        <f t="shared" si="2"/>
        <v>356181.4</v>
      </c>
      <c r="L5" s="13">
        <f>SUM(B5:K5)</f>
        <v>10649607.200000001</v>
      </c>
      <c r="M5" s="20"/>
    </row>
    <row r="6" spans="1:13" ht="24" customHeight="1">
      <c r="A6" s="2" t="s">
        <v>27</v>
      </c>
      <c r="B6" s="9">
        <f t="shared" si="0"/>
        <v>-176508</v>
      </c>
      <c r="C6" s="9">
        <f t="shared" si="0"/>
        <v>-218452.91</v>
      </c>
      <c r="D6" s="9">
        <f t="shared" si="0"/>
        <v>-241510.94</v>
      </c>
      <c r="E6" s="9">
        <f>+E22</f>
        <v>-106530</v>
      </c>
      <c r="F6" s="9">
        <f t="shared" si="1"/>
        <v>-168877.3</v>
      </c>
      <c r="G6" s="9">
        <f t="shared" si="1"/>
        <v>-212133.33000000002</v>
      </c>
      <c r="H6" s="9">
        <f t="shared" si="1"/>
        <v>-163022.60999999999</v>
      </c>
      <c r="I6" s="9">
        <f t="shared" si="1"/>
        <v>-132894</v>
      </c>
      <c r="J6" s="9">
        <f t="shared" si="2"/>
        <v>-21817.5</v>
      </c>
      <c r="K6" s="9">
        <f t="shared" si="2"/>
        <v>-37116</v>
      </c>
      <c r="L6" s="9">
        <f>SUM(B6:K6)</f>
        <v>-1478862.5900000003</v>
      </c>
      <c r="M6" s="20"/>
    </row>
    <row r="7" spans="1:13" ht="29.25" customHeight="1">
      <c r="A7" s="7" t="s">
        <v>28</v>
      </c>
      <c r="B7" s="8">
        <f t="shared" si="0"/>
        <v>998526.74</v>
      </c>
      <c r="C7" s="8">
        <f t="shared" si="0"/>
        <v>1097240.51</v>
      </c>
      <c r="D7" s="8">
        <f t="shared" si="0"/>
        <v>1497509.26</v>
      </c>
      <c r="E7" s="8">
        <f>E23</f>
        <v>587349.82999999996</v>
      </c>
      <c r="F7" s="8">
        <f t="shared" si="1"/>
        <v>798214.24</v>
      </c>
      <c r="G7" s="8">
        <f t="shared" si="1"/>
        <v>1496819.55</v>
      </c>
      <c r="H7" s="8">
        <f t="shared" si="1"/>
        <v>1514661.69</v>
      </c>
      <c r="I7" s="8">
        <f t="shared" si="1"/>
        <v>708527.09000000008</v>
      </c>
      <c r="J7" s="8">
        <f t="shared" si="2"/>
        <v>152830.29999999999</v>
      </c>
      <c r="K7" s="8">
        <f t="shared" si="2"/>
        <v>319065.40000000002</v>
      </c>
      <c r="L7" s="8">
        <f>SUM(B7:K7)</f>
        <v>9170744.6100000013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666794.44000000006</v>
      </c>
      <c r="C13" s="13">
        <v>949938.78</v>
      </c>
      <c r="D13" s="13">
        <v>1159504.75</v>
      </c>
      <c r="E13" s="13">
        <v>570810.79</v>
      </c>
      <c r="F13" s="13">
        <v>953134.98</v>
      </c>
      <c r="G13" s="13">
        <v>1204907.33</v>
      </c>
      <c r="H13" s="13">
        <v>553155.27</v>
      </c>
      <c r="I13" s="13">
        <v>174647.8</v>
      </c>
      <c r="J13" s="13">
        <v>356181.4</v>
      </c>
      <c r="K13" s="13">
        <f>SUM(B13:J13)</f>
        <v>6589075.54</v>
      </c>
    </row>
    <row r="14" spans="1:13" ht="27" customHeight="1">
      <c r="A14" s="2" t="s">
        <v>27</v>
      </c>
      <c r="B14" s="9">
        <v>-90420</v>
      </c>
      <c r="C14" s="9">
        <v>-133228.91</v>
      </c>
      <c r="D14" s="9">
        <v>-137695.94</v>
      </c>
      <c r="E14" s="9">
        <v>-82303.3</v>
      </c>
      <c r="F14" s="9">
        <v>-97404.33</v>
      </c>
      <c r="G14" s="9">
        <v>-105512.61</v>
      </c>
      <c r="H14" s="9">
        <v>-86157</v>
      </c>
      <c r="I14" s="9">
        <v>-21817.5</v>
      </c>
      <c r="J14" s="9">
        <v>-37116</v>
      </c>
      <c r="K14" s="9">
        <f>SUM(B14:J14)</f>
        <v>-791655.59</v>
      </c>
    </row>
    <row r="15" spans="1:13" ht="27" customHeight="1">
      <c r="A15" s="7" t="s">
        <v>28</v>
      </c>
      <c r="B15" s="8">
        <f>+B13+B14</f>
        <v>576374.44000000006</v>
      </c>
      <c r="C15" s="8">
        <f t="shared" ref="C15:J15" si="3">+C13+C14</f>
        <v>816709.87</v>
      </c>
      <c r="D15" s="8">
        <f t="shared" si="3"/>
        <v>1021808.81</v>
      </c>
      <c r="E15" s="8">
        <f t="shared" si="3"/>
        <v>488507.49000000005</v>
      </c>
      <c r="F15" s="8">
        <f t="shared" si="3"/>
        <v>855730.65</v>
      </c>
      <c r="G15" s="8">
        <f t="shared" si="3"/>
        <v>1099394.72</v>
      </c>
      <c r="H15" s="8">
        <f t="shared" si="3"/>
        <v>466998.27</v>
      </c>
      <c r="I15" s="8">
        <f t="shared" si="3"/>
        <v>152830.29999999999</v>
      </c>
      <c r="J15" s="8">
        <f t="shared" si="3"/>
        <v>319065.40000000002</v>
      </c>
      <c r="K15" s="8">
        <f>SUM(B15:J15)</f>
        <v>5797419.9500000002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508240.3</v>
      </c>
      <c r="C21" s="13">
        <v>365754.64</v>
      </c>
      <c r="D21" s="13">
        <v>579515.44999999995</v>
      </c>
      <c r="E21" s="13">
        <v>693879.83</v>
      </c>
      <c r="F21" s="13">
        <v>396280.75</v>
      </c>
      <c r="G21" s="13">
        <v>755817.9</v>
      </c>
      <c r="H21" s="13">
        <v>472776.97</v>
      </c>
      <c r="I21" s="13">
        <v>288265.82</v>
      </c>
      <c r="J21" s="13">
        <f>SUM(B21:I21)</f>
        <v>4060531.6599999997</v>
      </c>
      <c r="M21" s="15"/>
    </row>
    <row r="22" spans="1:13" ht="27" customHeight="1">
      <c r="A22" s="2" t="s">
        <v>27</v>
      </c>
      <c r="B22" s="10">
        <v>-86088</v>
      </c>
      <c r="C22" s="10">
        <v>-85224</v>
      </c>
      <c r="D22" s="10">
        <v>-103815</v>
      </c>
      <c r="E22" s="10">
        <v>-106530</v>
      </c>
      <c r="F22" s="10">
        <v>-86574</v>
      </c>
      <c r="G22" s="10">
        <v>-114729</v>
      </c>
      <c r="H22" s="10">
        <v>-57510</v>
      </c>
      <c r="I22" s="10">
        <v>-46737</v>
      </c>
      <c r="J22" s="9">
        <f>SUM(B22:I22)</f>
        <v>-687207</v>
      </c>
      <c r="M22" s="15"/>
    </row>
    <row r="23" spans="1:13" ht="29.25" customHeight="1">
      <c r="A23" s="7" t="s">
        <v>28</v>
      </c>
      <c r="B23" s="8">
        <f>+B21+B22</f>
        <v>422152.3</v>
      </c>
      <c r="C23" s="8">
        <f t="shared" ref="C23:J23" si="4">+C21+C22</f>
        <v>280530.64</v>
      </c>
      <c r="D23" s="8">
        <f t="shared" si="4"/>
        <v>475700.44999999995</v>
      </c>
      <c r="E23" s="8">
        <f t="shared" si="4"/>
        <v>587349.82999999996</v>
      </c>
      <c r="F23" s="8">
        <f t="shared" si="4"/>
        <v>309706.75</v>
      </c>
      <c r="G23" s="8">
        <f t="shared" si="4"/>
        <v>641088.9</v>
      </c>
      <c r="H23" s="8">
        <f t="shared" si="4"/>
        <v>415266.97</v>
      </c>
      <c r="I23" s="8">
        <f t="shared" si="4"/>
        <v>241528.82</v>
      </c>
      <c r="J23" s="8">
        <f t="shared" si="4"/>
        <v>3373324.6599999997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2013-11-26T20:49:05Z</dcterms:modified>
</cp:coreProperties>
</file>