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K7" i="5"/>
  <c r="K6"/>
  <c r="K5"/>
  <c r="J7"/>
  <c r="J6"/>
  <c r="J5"/>
  <c r="I7"/>
  <c r="I6"/>
  <c r="I5"/>
  <c r="H7"/>
  <c r="H6"/>
  <c r="H5"/>
  <c r="G7"/>
  <c r="G6"/>
  <c r="G5"/>
  <c r="F7"/>
  <c r="F6"/>
  <c r="F5"/>
  <c r="E7"/>
  <c r="E6"/>
  <c r="E5"/>
  <c r="B5" l="1"/>
  <c r="C5"/>
  <c r="D5"/>
  <c r="B6"/>
  <c r="C6"/>
  <c r="D6"/>
  <c r="I11"/>
  <c r="J11"/>
  <c r="K13"/>
  <c r="K14"/>
  <c r="B15"/>
  <c r="C15"/>
  <c r="D15"/>
  <c r="E15"/>
  <c r="F15"/>
  <c r="G15"/>
  <c r="H15"/>
  <c r="I15"/>
  <c r="J15"/>
  <c r="J21"/>
  <c r="L5" s="1"/>
  <c r="J22"/>
  <c r="L6" s="1"/>
  <c r="B23"/>
  <c r="C23"/>
  <c r="D23"/>
  <c r="E23"/>
  <c r="F23"/>
  <c r="G23"/>
  <c r="H23"/>
  <c r="I23"/>
  <c r="J23"/>
  <c r="K15" l="1"/>
  <c r="B7"/>
  <c r="C7"/>
  <c r="D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<sst xmlns="http://schemas.openxmlformats.org/spreadsheetml/2006/main" count="57" uniqueCount="34">
  <si>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</si>
  <si>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</si>
  <si>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</si>
  <si>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</si>
  <si>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</si>
  <si>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</si>
  <si>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</si>
  <si>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</si>
  <si>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</si>
  <si>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</si>
  <si>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</si>
  <si>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</si>
  <si>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</si>
  <si>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</si>
  <si>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</si>
  <si>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</si>
  <si>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</si>
  <si>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</si>
  <si>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</si>
  <si>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</si>
  <si>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</si>
  <si>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</si>
  <si>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</si>
  <si>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</si>
  <si>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</si>
  <si>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</si>
  <si>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</si>
  <si>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</si>
  <si>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</si>
  <si>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</si>
  <si>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</si>
  <si>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</si>
  <si>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</si>
  <si>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14/11/13 - VENCIMENTO 25/11/13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</si>
</sst>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A3" sqref="A3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2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J7" si="0">+B13+B21</f>
        <v>2275832.31</v>
      </c>
      <c r="C5" s="13">
        <f t="shared" si="0"/>
        <v>2699855.39</v>
      </c>
      <c r="D5" s="13">
        <f t="shared" si="0"/>
        <v>3225802.2</v>
      </c>
      <c r="E5" s="13">
        <f>+E21</f>
        <v>1195991.52</v>
      </c>
      <c r="F5" s="13">
        <f>+E13+F21</f>
        <v>1137924.17</v>
      </c>
      <c r="G5" s="13">
        <f>+F13+G21</f>
        <v>1935623.96</v>
      </c>
      <c r="H5" s="13">
        <f>+G13+H21</f>
        <v>2006285.71</v>
      </c>
      <c r="I5" s="13">
        <f>+H13+I21</f>
        <v>2501907.11</v>
      </c>
      <c r="J5" s="13">
        <f>+I13</f>
        <v>2634169.31</v>
      </c>
      <c r="K5" s="13">
        <f>+J13</f>
        <v>1356100.23</v>
      </c>
      <c r="L5" s="13">
        <f>SUM(B5:K5)</f>
        <v>20969491.91</v>
      </c>
      <c r="M5" s="27"/>
    </row>
    <row r="6" spans="1:13" ht="24" customHeight="1">
      <c r="A6" s="2" t="s">
        <v>27</v>
      </c>
      <c r="B6" s="9">
        <f t="shared" si="0"/>
        <v>-442460.33999999997</v>
      </c>
      <c r="C6" s="9">
        <f t="shared" si="0"/>
        <v>-395394.5</v>
      </c>
      <c r="D6" s="9">
        <f t="shared" si="0"/>
        <v>-376781.44999999995</v>
      </c>
      <c r="E6" s="9">
        <f>+E22</f>
        <v>-289883.23</v>
      </c>
      <c r="F6" s="9">
        <f>+E14+F22</f>
        <v>-324960.58</v>
      </c>
      <c r="G6" s="9">
        <f>+F14+G22</f>
        <v>-57355.849999999977</v>
      </c>
      <c r="H6" s="9">
        <f>+G14+H22</f>
        <v>-556705.01</v>
      </c>
      <c r="I6" s="9">
        <f>+H14+I22</f>
        <v>-494756.49</v>
      </c>
      <c r="J6" s="9">
        <f>+I14</f>
        <v>-295383.15999999997</v>
      </c>
      <c r="K6" s="9">
        <f>+J14</f>
        <v>-242115</v>
      </c>
      <c r="L6" s="9">
        <f>SUM(B6:K6)</f>
        <v>-3475795.6100000003</v>
      </c>
      <c r="M6" s="27"/>
    </row>
    <row r="7" spans="1:13" ht="29.25" customHeight="1">
      <c r="A7" s="7" t="s">
        <v>28</v>
      </c>
      <c r="B7" s="8">
        <f t="shared" si="0"/>
        <v>1833371.97</v>
      </c>
      <c r="C7" s="8">
        <f t="shared" si="0"/>
        <v>2304460.8899999997</v>
      </c>
      <c r="D7" s="8">
        <f t="shared" si="0"/>
        <v>2849020.75</v>
      </c>
      <c r="E7" s="8">
        <f>E23</f>
        <v>906108.29</v>
      </c>
      <c r="F7" s="8">
        <f>+E15+F23</f>
        <v>812963.59</v>
      </c>
      <c r="G7" s="8">
        <f>+F15+G23</f>
        <v>1878268.1099999999</v>
      </c>
      <c r="H7" s="8">
        <f>+G15+H23</f>
        <v>1449580.7000000002</v>
      </c>
      <c r="I7" s="8">
        <f>+H15+I23</f>
        <v>2007150.6199999999</v>
      </c>
      <c r="J7" s="8">
        <f>+I15</f>
        <v>2338786.15</v>
      </c>
      <c r="K7" s="8">
        <f>+J15</f>
        <v>1113985.23</v>
      </c>
      <c r="L7" s="8">
        <f>SUM(B7:K7)</f>
        <v>17493696.300000001</v>
      </c>
      <c r="M7" s="27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0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3" t="str">
        <f>+J4</f>
        <v>Ambiental Transp. Urb. S.A.</v>
      </c>
      <c r="J11" s="23" t="str">
        <f>+K4</f>
        <v>Express Transp. Urb Ltda</v>
      </c>
      <c r="K11" s="20" t="s">
        <v>24</v>
      </c>
    </row>
    <row r="12" spans="1:13" ht="15.75">
      <c r="A12" s="20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4"/>
      <c r="J12" s="24"/>
      <c r="K12" s="20"/>
    </row>
    <row r="13" spans="1:13" ht="27" customHeight="1">
      <c r="A13" s="12" t="s">
        <v>26</v>
      </c>
      <c r="B13" s="13">
        <v>1446991.66</v>
      </c>
      <c r="C13" s="13">
        <v>2057924.82</v>
      </c>
      <c r="D13" s="13">
        <v>2268348.06</v>
      </c>
      <c r="E13" s="13">
        <v>430096.6</v>
      </c>
      <c r="F13" s="13">
        <v>726922.23999999999</v>
      </c>
      <c r="G13" s="13">
        <v>1345793.41</v>
      </c>
      <c r="H13" s="13">
        <v>1988376.49</v>
      </c>
      <c r="I13" s="13">
        <v>2634169.31</v>
      </c>
      <c r="J13" s="13">
        <v>1356100.23</v>
      </c>
      <c r="K13" s="13">
        <f>SUM(B13:J13)</f>
        <v>14254722.82</v>
      </c>
    </row>
    <row r="14" spans="1:13" ht="27" customHeight="1">
      <c r="A14" s="2" t="s">
        <v>27</v>
      </c>
      <c r="B14" s="9">
        <v>-286183.24</v>
      </c>
      <c r="C14" s="9">
        <v>-249587.86</v>
      </c>
      <c r="D14" s="9">
        <v>-230468.86</v>
      </c>
      <c r="E14" s="9">
        <v>-213219.09</v>
      </c>
      <c r="F14" s="9">
        <v>183566.67</v>
      </c>
      <c r="G14" s="9">
        <v>-420453.92</v>
      </c>
      <c r="H14" s="9">
        <v>-415966.38</v>
      </c>
      <c r="I14" s="9">
        <v>-295383.15999999997</v>
      </c>
      <c r="J14" s="9">
        <v>-242115</v>
      </c>
      <c r="K14" s="9">
        <f>SUM(B14:J14)</f>
        <v>-2169810.84</v>
      </c>
    </row>
    <row r="15" spans="1:13" ht="27" customHeight="1">
      <c r="A15" s="7" t="s">
        <v>28</v>
      </c>
      <c r="B15" s="8">
        <f>+B13+B14</f>
        <v>1160808.42</v>
      </c>
      <c r="C15" s="8">
        <f t="shared" ref="C15:J15" si="1">+C13+C14</f>
        <v>1808336.96</v>
      </c>
      <c r="D15" s="8">
        <f t="shared" si="1"/>
        <v>2037879.2000000002</v>
      </c>
      <c r="E15" s="8">
        <f t="shared" si="1"/>
        <v>216877.50999999998</v>
      </c>
      <c r="F15" s="8">
        <f t="shared" si="1"/>
        <v>910488.91</v>
      </c>
      <c r="G15" s="8">
        <f t="shared" si="1"/>
        <v>925339.49</v>
      </c>
      <c r="H15" s="8">
        <f t="shared" si="1"/>
        <v>1572410.1099999999</v>
      </c>
      <c r="I15" s="8">
        <f t="shared" si="1"/>
        <v>2338786.15</v>
      </c>
      <c r="J15" s="8">
        <f t="shared" si="1"/>
        <v>1113985.23</v>
      </c>
      <c r="K15" s="8">
        <f>SUM(B15:J15)</f>
        <v>12084911.98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0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5" t="s">
        <v>24</v>
      </c>
    </row>
    <row r="20" spans="1:13" ht="15.75">
      <c r="A20" s="20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6"/>
    </row>
    <row r="21" spans="1:13" ht="27" customHeight="1">
      <c r="A21" s="12" t="s">
        <v>26</v>
      </c>
      <c r="B21" s="13">
        <v>828840.65</v>
      </c>
      <c r="C21" s="13">
        <v>641930.56999999995</v>
      </c>
      <c r="D21" s="13">
        <v>957454.14</v>
      </c>
      <c r="E21" s="13">
        <v>1195991.52</v>
      </c>
      <c r="F21" s="13">
        <v>707827.57</v>
      </c>
      <c r="G21" s="13">
        <v>1208701.72</v>
      </c>
      <c r="H21" s="13">
        <v>660492.30000000005</v>
      </c>
      <c r="I21" s="13">
        <v>513530.62</v>
      </c>
      <c r="J21" s="13">
        <f>SUM(B21:I21)</f>
        <v>6714769.0899999999</v>
      </c>
      <c r="M21" s="15"/>
    </row>
    <row r="22" spans="1:13" ht="27" customHeight="1">
      <c r="A22" s="2" t="s">
        <v>27</v>
      </c>
      <c r="B22" s="10">
        <v>-156277.1</v>
      </c>
      <c r="C22" s="10">
        <v>-145806.64000000001</v>
      </c>
      <c r="D22" s="10">
        <v>-146312.59</v>
      </c>
      <c r="E22" s="10">
        <v>-289883.23</v>
      </c>
      <c r="F22" s="10">
        <v>-111741.49</v>
      </c>
      <c r="G22" s="10">
        <v>-240922.52</v>
      </c>
      <c r="H22" s="10">
        <v>-136251.09</v>
      </c>
      <c r="I22" s="10">
        <v>-78790.11</v>
      </c>
      <c r="J22" s="9">
        <f>SUM(B22:I22)</f>
        <v>-1305984.77</v>
      </c>
      <c r="M22" s="15"/>
    </row>
    <row r="23" spans="1:13" ht="29.25" customHeight="1">
      <c r="A23" s="7" t="s">
        <v>28</v>
      </c>
      <c r="B23" s="8">
        <f>+B21+B22</f>
        <v>672563.55</v>
      </c>
      <c r="C23" s="8">
        <f t="shared" ref="C23:J23" si="2">+C21+C22</f>
        <v>496123.92999999993</v>
      </c>
      <c r="D23" s="8">
        <f t="shared" si="2"/>
        <v>811141.55</v>
      </c>
      <c r="E23" s="8">
        <f t="shared" si="2"/>
        <v>906108.29</v>
      </c>
      <c r="F23" s="8">
        <f t="shared" si="2"/>
        <v>596086.07999999996</v>
      </c>
      <c r="G23" s="8">
        <f t="shared" si="2"/>
        <v>967779.2</v>
      </c>
      <c r="H23" s="8">
        <f t="shared" si="2"/>
        <v>524241.21000000008</v>
      </c>
      <c r="I23" s="8">
        <f t="shared" si="2"/>
        <v>434740.51</v>
      </c>
      <c r="J23" s="8">
        <f t="shared" si="2"/>
        <v>5408784.3200000003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2013-11-26T20:42:49Z</dcterms:modified>
</cp:coreProperties>
</file>