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<sst xmlns="http://schemas.openxmlformats.org/spreadsheetml/2006/main" count="94" uniqueCount="94">
  <si>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</si>
  <si>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</si>
  <si>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</si>
  <si>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</si>
  <si>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</si>
  <si>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</si>
  <si>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</si>
  <si>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</si>
  <si>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</si>
  <si>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</si>
  <si>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</si>
  <si>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</si>
  <si>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</si>
  <si>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</si>
  <si>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</si>
  <si>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</si>
  <si>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</si>
  <si>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</si>
  <si>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</si>
  <si>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</si>
  <si>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</si>
  <si>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</si>
  <si>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</si>
  <si>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</si>
  <si>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</si>
  <si>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</si>
  <si>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</si>
  <si>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</si>
  <si>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</si>
  <si>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</si>
  <si>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</si>
  <si>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</si>
  <si>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</si>
  <si>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</si>
  <si>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</si>
  <si>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</si>
  <si>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</si>
  <si>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</si>
  <si>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</si>
  <si>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</si>
  <si>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</si>
  <si>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</si>
  <si>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</si>
  <si>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</si>
  <si>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</si>
  <si>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</si>
  <si>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</si>
  <si>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</si>
  <si>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</si>
  <si>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</si>
  <si>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</si>
  <si>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</si>
  <si>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</si>
  <si>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</si>
  <si>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</si>
  <si>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</si>
  <si>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</si>
  <si>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</si>
  <si>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</si>
  <si>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</si>
  <si>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</si>
  <si>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</si>
  <si>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</si>
  <si>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</si>
  <si>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</si>
  <si>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</si>
  <si>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</si>
  <si>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</si>
  <si>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</si>
  <si>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</si>
  <si>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</si>
  <si>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</si>
  <si>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</si>
  <si>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</si>
  <si>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</si>
  <si>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</si>
  <si>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</si>
  <si>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</si>
  <si>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</si>
  <si>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</si>
  <si>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</si>
  <si>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</si>
  <si>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</si>
  <si>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</si>
  <si>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</si>
  <si>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</si>
  <si>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</si>
  <si>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</si>
  <si>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</si>
  <si>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</si>
  <si>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</si>
  <si>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</si>
  <si>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</si>
  <si>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23/11/13 - VENCIMENTO 29/11/13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</si>
</sst>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368705</v>
      </c>
      <c r="C7" s="10">
        <f aca="true" t="shared" si="0" ref="C7:I7">C8+C16+C20</f>
        <v>278085</v>
      </c>
      <c r="D7" s="10">
        <f t="shared" si="0"/>
        <v>430134</v>
      </c>
      <c r="E7" s="10">
        <f t="shared" si="0"/>
        <v>524423</v>
      </c>
      <c r="F7" s="10">
        <f t="shared" si="0"/>
        <v>310233</v>
      </c>
      <c r="G7" s="10">
        <f t="shared" si="0"/>
        <v>525073</v>
      </c>
      <c r="H7" s="10">
        <f t="shared" si="0"/>
        <v>295288</v>
      </c>
      <c r="I7" s="10">
        <f t="shared" si="0"/>
        <v>169649</v>
      </c>
      <c r="J7" s="10">
        <f>+J8+J16+J20</f>
        <v>2901590</v>
      </c>
      <c r="L7" s="42"/>
    </row>
    <row r="8" spans="1:10" ht="15.75">
      <c r="A8" s="11" t="s">
        <v>22</v>
      </c>
      <c r="B8" s="12">
        <f>+B9+B12</f>
        <v>213111</v>
      </c>
      <c r="C8" s="12">
        <f>+C9+C12</f>
        <v>170141</v>
      </c>
      <c r="D8" s="12">
        <f aca="true" t="shared" si="1" ref="D8:I8">+D9+D12</f>
        <v>277428</v>
      </c>
      <c r="E8" s="12">
        <f t="shared" si="1"/>
        <v>314761</v>
      </c>
      <c r="F8" s="12">
        <f t="shared" si="1"/>
        <v>183599</v>
      </c>
      <c r="G8" s="12">
        <f t="shared" si="1"/>
        <v>316573</v>
      </c>
      <c r="H8" s="12">
        <f t="shared" si="1"/>
        <v>167514</v>
      </c>
      <c r="I8" s="12">
        <f t="shared" si="1"/>
        <v>106553</v>
      </c>
      <c r="J8" s="12">
        <f>SUM(B8:I8)</f>
        <v>1749680</v>
      </c>
    </row>
    <row r="9" spans="1:10" ht="15.75">
      <c r="A9" s="13" t="s">
        <v>23</v>
      </c>
      <c r="B9" s="14">
        <v>32063</v>
      </c>
      <c r="C9" s="14">
        <v>31866</v>
      </c>
      <c r="D9" s="14">
        <v>39102</v>
      </c>
      <c r="E9" s="14">
        <v>41035</v>
      </c>
      <c r="F9" s="14">
        <v>32717</v>
      </c>
      <c r="G9" s="14">
        <v>41059</v>
      </c>
      <c r="H9" s="14">
        <v>19935</v>
      </c>
      <c r="I9" s="14">
        <v>18296</v>
      </c>
      <c r="J9" s="12">
        <f aca="true" t="shared" si="2" ref="J9:J15">SUM(B9:I9)</f>
        <v>256073</v>
      </c>
    </row>
    <row r="10" spans="1:10" ht="15.75">
      <c r="A10" s="15" t="s">
        <v>24</v>
      </c>
      <c r="B10" s="14">
        <f>+B9-B11</f>
        <v>32063</v>
      </c>
      <c r="C10" s="14">
        <f aca="true" t="shared" si="3" ref="C10:I10">+C9-C11</f>
        <v>31866</v>
      </c>
      <c r="D10" s="14">
        <f t="shared" si="3"/>
        <v>39102</v>
      </c>
      <c r="E10" s="14">
        <f t="shared" si="3"/>
        <v>41035</v>
      </c>
      <c r="F10" s="14">
        <f t="shared" si="3"/>
        <v>32717</v>
      </c>
      <c r="G10" s="14">
        <f t="shared" si="3"/>
        <v>41059</v>
      </c>
      <c r="H10" s="14">
        <f t="shared" si="3"/>
        <v>19935</v>
      </c>
      <c r="I10" s="14">
        <f t="shared" si="3"/>
        <v>18296</v>
      </c>
      <c r="J10" s="12">
        <f t="shared" si="2"/>
        <v>256073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181048</v>
      </c>
      <c r="C12" s="14">
        <f aca="true" t="shared" si="4" ref="C12:I12">C13+C14+C15</f>
        <v>138275</v>
      </c>
      <c r="D12" s="14">
        <f t="shared" si="4"/>
        <v>238326</v>
      </c>
      <c r="E12" s="14">
        <f t="shared" si="4"/>
        <v>273726</v>
      </c>
      <c r="F12" s="14">
        <f t="shared" si="4"/>
        <v>150882</v>
      </c>
      <c r="G12" s="14">
        <f t="shared" si="4"/>
        <v>275514</v>
      </c>
      <c r="H12" s="14">
        <f t="shared" si="4"/>
        <v>147579</v>
      </c>
      <c r="I12" s="14">
        <f t="shared" si="4"/>
        <v>88257</v>
      </c>
      <c r="J12" s="12">
        <f t="shared" si="2"/>
        <v>1493607</v>
      </c>
    </row>
    <row r="13" spans="1:10" ht="15.75">
      <c r="A13" s="15" t="s">
        <v>27</v>
      </c>
      <c r="B13" s="14">
        <v>81565</v>
      </c>
      <c r="C13" s="14">
        <v>65759</v>
      </c>
      <c r="D13" s="14">
        <v>112041</v>
      </c>
      <c r="E13" s="14">
        <v>129148</v>
      </c>
      <c r="F13" s="14">
        <v>73410</v>
      </c>
      <c r="G13" s="14">
        <v>129685</v>
      </c>
      <c r="H13" s="14">
        <v>68021</v>
      </c>
      <c r="I13" s="14">
        <v>40118</v>
      </c>
      <c r="J13" s="12">
        <f t="shared" si="2"/>
        <v>699747</v>
      </c>
    </row>
    <row r="14" spans="1:10" ht="15.75">
      <c r="A14" s="15" t="s">
        <v>28</v>
      </c>
      <c r="B14" s="14">
        <v>74654</v>
      </c>
      <c r="C14" s="14">
        <v>52640</v>
      </c>
      <c r="D14" s="14">
        <v>97281</v>
      </c>
      <c r="E14" s="14">
        <v>107987</v>
      </c>
      <c r="F14" s="14">
        <v>58002</v>
      </c>
      <c r="G14" s="14">
        <v>112371</v>
      </c>
      <c r="H14" s="14">
        <v>62062</v>
      </c>
      <c r="I14" s="14">
        <v>39059</v>
      </c>
      <c r="J14" s="12">
        <f t="shared" si="2"/>
        <v>604056</v>
      </c>
    </row>
    <row r="15" spans="1:10" ht="15.75">
      <c r="A15" s="15" t="s">
        <v>29</v>
      </c>
      <c r="B15" s="14">
        <v>24829</v>
      </c>
      <c r="C15" s="14">
        <v>19876</v>
      </c>
      <c r="D15" s="14">
        <v>29004</v>
      </c>
      <c r="E15" s="14">
        <v>36591</v>
      </c>
      <c r="F15" s="14">
        <v>19470</v>
      </c>
      <c r="G15" s="14">
        <v>33458</v>
      </c>
      <c r="H15" s="14">
        <v>17496</v>
      </c>
      <c r="I15" s="14">
        <v>9080</v>
      </c>
      <c r="J15" s="12">
        <f t="shared" si="2"/>
        <v>189804</v>
      </c>
    </row>
    <row r="16" spans="1:10" ht="15.75">
      <c r="A16" s="17" t="s">
        <v>30</v>
      </c>
      <c r="B16" s="18">
        <f>B17+B18+B19</f>
        <v>118346</v>
      </c>
      <c r="C16" s="18">
        <f aca="true" t="shared" si="5" ref="C16:I16">C17+C18+C19</f>
        <v>77658</v>
      </c>
      <c r="D16" s="18">
        <f t="shared" si="5"/>
        <v>104688</v>
      </c>
      <c r="E16" s="18">
        <f t="shared" si="5"/>
        <v>146182</v>
      </c>
      <c r="F16" s="18">
        <f t="shared" si="5"/>
        <v>92751</v>
      </c>
      <c r="G16" s="18">
        <f t="shared" si="5"/>
        <v>162869</v>
      </c>
      <c r="H16" s="18">
        <f t="shared" si="5"/>
        <v>106316</v>
      </c>
      <c r="I16" s="18">
        <f t="shared" si="5"/>
        <v>53087</v>
      </c>
      <c r="J16" s="12">
        <f aca="true" t="shared" si="6" ref="J16:J22">SUM(B16:I16)</f>
        <v>861897</v>
      </c>
    </row>
    <row r="17" spans="1:10" ht="18.75" customHeight="1">
      <c r="A17" s="13" t="s">
        <v>31</v>
      </c>
      <c r="B17" s="14">
        <v>59186</v>
      </c>
      <c r="C17" s="14">
        <v>42804</v>
      </c>
      <c r="D17" s="14">
        <v>56689</v>
      </c>
      <c r="E17" s="14">
        <v>79220</v>
      </c>
      <c r="F17" s="14">
        <v>51514</v>
      </c>
      <c r="G17" s="14">
        <v>86281</v>
      </c>
      <c r="H17" s="14">
        <v>53680</v>
      </c>
      <c r="I17" s="14">
        <v>27143</v>
      </c>
      <c r="J17" s="12">
        <f t="shared" si="6"/>
        <v>456517</v>
      </c>
    </row>
    <row r="18" spans="1:10" ht="18.75" customHeight="1">
      <c r="A18" s="13" t="s">
        <v>32</v>
      </c>
      <c r="B18" s="14">
        <v>44738</v>
      </c>
      <c r="C18" s="14">
        <v>25137</v>
      </c>
      <c r="D18" s="14">
        <v>36206</v>
      </c>
      <c r="E18" s="14">
        <v>48668</v>
      </c>
      <c r="F18" s="14">
        <v>31114</v>
      </c>
      <c r="G18" s="14">
        <v>59039</v>
      </c>
      <c r="H18" s="14">
        <v>42141</v>
      </c>
      <c r="I18" s="14">
        <v>21203</v>
      </c>
      <c r="J18" s="12">
        <f t="shared" si="6"/>
        <v>308246</v>
      </c>
    </row>
    <row r="19" spans="1:10" ht="18.75" customHeight="1">
      <c r="A19" s="13" t="s">
        <v>33</v>
      </c>
      <c r="B19" s="14">
        <v>14422</v>
      </c>
      <c r="C19" s="14">
        <v>9717</v>
      </c>
      <c r="D19" s="14">
        <v>11793</v>
      </c>
      <c r="E19" s="14">
        <v>18294</v>
      </c>
      <c r="F19" s="14">
        <v>10123</v>
      </c>
      <c r="G19" s="14">
        <v>17549</v>
      </c>
      <c r="H19" s="14">
        <v>10495</v>
      </c>
      <c r="I19" s="14">
        <v>4741</v>
      </c>
      <c r="J19" s="12">
        <f t="shared" si="6"/>
        <v>97134</v>
      </c>
    </row>
    <row r="20" spans="1:10" ht="18.75" customHeight="1">
      <c r="A20" s="17" t="s">
        <v>34</v>
      </c>
      <c r="B20" s="14">
        <f>B21+B22</f>
        <v>37248</v>
      </c>
      <c r="C20" s="14">
        <f aca="true" t="shared" si="7" ref="C20:I20">C21+C22</f>
        <v>30286</v>
      </c>
      <c r="D20" s="14">
        <f t="shared" si="7"/>
        <v>48018</v>
      </c>
      <c r="E20" s="14">
        <f t="shared" si="7"/>
        <v>63480</v>
      </c>
      <c r="F20" s="14">
        <f t="shared" si="7"/>
        <v>33883</v>
      </c>
      <c r="G20" s="14">
        <f t="shared" si="7"/>
        <v>45631</v>
      </c>
      <c r="H20" s="14">
        <f t="shared" si="7"/>
        <v>21458</v>
      </c>
      <c r="I20" s="14">
        <f t="shared" si="7"/>
        <v>10009</v>
      </c>
      <c r="J20" s="12">
        <f t="shared" si="6"/>
        <v>290013</v>
      </c>
    </row>
    <row r="21" spans="1:10" ht="18.75" customHeight="1">
      <c r="A21" s="13" t="s">
        <v>35</v>
      </c>
      <c r="B21" s="14">
        <v>23839</v>
      </c>
      <c r="C21" s="14">
        <v>19383</v>
      </c>
      <c r="D21" s="14">
        <v>30732</v>
      </c>
      <c r="E21" s="14">
        <v>40627</v>
      </c>
      <c r="F21" s="14">
        <v>21685</v>
      </c>
      <c r="G21" s="14">
        <v>29204</v>
      </c>
      <c r="H21" s="14">
        <v>13733</v>
      </c>
      <c r="I21" s="14">
        <v>6406</v>
      </c>
      <c r="J21" s="12">
        <f t="shared" si="6"/>
        <v>185609</v>
      </c>
    </row>
    <row r="22" spans="1:10" ht="18.75" customHeight="1">
      <c r="A22" s="13" t="s">
        <v>36</v>
      </c>
      <c r="B22" s="14">
        <v>13409</v>
      </c>
      <c r="C22" s="14">
        <v>10903</v>
      </c>
      <c r="D22" s="14">
        <v>17286</v>
      </c>
      <c r="E22" s="14">
        <v>22853</v>
      </c>
      <c r="F22" s="14">
        <v>12198</v>
      </c>
      <c r="G22" s="14">
        <v>16427</v>
      </c>
      <c r="H22" s="14">
        <v>7725</v>
      </c>
      <c r="I22" s="14">
        <v>3603</v>
      </c>
      <c r="J22" s="12">
        <f t="shared" si="6"/>
        <v>104404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0.9580566604738204</v>
      </c>
      <c r="C28" s="23">
        <f aca="true" t="shared" si="8" ref="C28:I28">(((+C$8+C$16)*C$25)+(C$20*C$26))/C$7</f>
        <v>0.9643795526547638</v>
      </c>
      <c r="D28" s="23">
        <f t="shared" si="8"/>
        <v>0.9780972171462846</v>
      </c>
      <c r="E28" s="23">
        <f t="shared" si="8"/>
        <v>0.9750320863120039</v>
      </c>
      <c r="F28" s="23">
        <f t="shared" si="8"/>
        <v>0.9728811928453774</v>
      </c>
      <c r="G28" s="23">
        <f t="shared" si="8"/>
        <v>0.9767357706452247</v>
      </c>
      <c r="H28" s="23">
        <f t="shared" si="8"/>
        <v>0.9167393927284548</v>
      </c>
      <c r="I28" s="23">
        <f t="shared" si="8"/>
        <v>0.9759066236759427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1.4987838396452446</v>
      </c>
      <c r="C31" s="26">
        <f aca="true" t="shared" si="9" ref="C31:I31">C28*C30</f>
        <v>1.4834086278935577</v>
      </c>
      <c r="D31" s="26">
        <f t="shared" si="9"/>
        <v>1.5199630754453264</v>
      </c>
      <c r="E31" s="26">
        <f t="shared" si="9"/>
        <v>1.5144198364598043</v>
      </c>
      <c r="F31" s="26">
        <f t="shared" si="9"/>
        <v>1.4706072111050725</v>
      </c>
      <c r="G31" s="26">
        <f t="shared" si="9"/>
        <v>1.547540155010294</v>
      </c>
      <c r="H31" s="26">
        <f t="shared" si="9"/>
        <v>1.6644320414377827</v>
      </c>
      <c r="I31" s="26">
        <f t="shared" si="9"/>
        <v>1.874228670769648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552609.1</v>
      </c>
      <c r="C37" s="29">
        <f aca="true" t="shared" si="12" ref="C37:I37">+C38+C39</f>
        <v>412513.69</v>
      </c>
      <c r="D37" s="29">
        <f t="shared" si="12"/>
        <v>653787.8</v>
      </c>
      <c r="E37" s="29">
        <f t="shared" si="12"/>
        <v>794196.59</v>
      </c>
      <c r="F37" s="29">
        <f t="shared" si="12"/>
        <v>456230.89</v>
      </c>
      <c r="G37" s="29">
        <f t="shared" si="12"/>
        <v>812571.55</v>
      </c>
      <c r="H37" s="29">
        <f t="shared" si="12"/>
        <v>491486.81</v>
      </c>
      <c r="I37" s="29">
        <f t="shared" si="12"/>
        <v>317961.02</v>
      </c>
      <c r="J37" s="29">
        <f t="shared" si="11"/>
        <v>4491357.45</v>
      </c>
      <c r="L37" s="43"/>
      <c r="M37" s="43"/>
    </row>
    <row r="38" spans="1:12" ht="15.75">
      <c r="A38" s="17" t="s">
        <v>74</v>
      </c>
      <c r="B38" s="30">
        <f>ROUND(+B7*B31,2)</f>
        <v>552609.1</v>
      </c>
      <c r="C38" s="30">
        <f aca="true" t="shared" si="13" ref="C38:I38">ROUND(+C7*C31,2)</f>
        <v>412513.69</v>
      </c>
      <c r="D38" s="30">
        <f t="shared" si="13"/>
        <v>653787.8</v>
      </c>
      <c r="E38" s="30">
        <f t="shared" si="13"/>
        <v>794196.59</v>
      </c>
      <c r="F38" s="30">
        <f t="shared" si="13"/>
        <v>456230.89</v>
      </c>
      <c r="G38" s="30">
        <f t="shared" si="13"/>
        <v>812571.55</v>
      </c>
      <c r="H38" s="30">
        <f t="shared" si="13"/>
        <v>491486.81</v>
      </c>
      <c r="I38" s="30">
        <f t="shared" si="13"/>
        <v>317961.02</v>
      </c>
      <c r="J38" s="30">
        <f>SUM(B38:I38)</f>
        <v>4491357.45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-96189</v>
      </c>
      <c r="C41" s="31">
        <f t="shared" si="15"/>
        <v>-95598</v>
      </c>
      <c r="D41" s="31">
        <f t="shared" si="15"/>
        <v>-117306</v>
      </c>
      <c r="E41" s="31">
        <f t="shared" si="15"/>
        <v>-123105</v>
      </c>
      <c r="F41" s="31">
        <f t="shared" si="15"/>
        <v>-98151</v>
      </c>
      <c r="G41" s="31">
        <f t="shared" si="15"/>
        <v>-123177</v>
      </c>
      <c r="H41" s="31">
        <f t="shared" si="15"/>
        <v>-59805</v>
      </c>
      <c r="I41" s="31">
        <f t="shared" si="15"/>
        <v>-54888</v>
      </c>
      <c r="J41" s="31">
        <f t="shared" si="15"/>
        <v>-768219</v>
      </c>
      <c r="L41" s="43"/>
    </row>
    <row r="42" spans="1:12" ht="15.75">
      <c r="A42" s="17" t="s">
        <v>44</v>
      </c>
      <c r="B42" s="32">
        <f>B43+B44</f>
        <v>-96189</v>
      </c>
      <c r="C42" s="32">
        <f aca="true" t="shared" si="16" ref="C42:I42">C43+C44</f>
        <v>-95598</v>
      </c>
      <c r="D42" s="32">
        <f t="shared" si="16"/>
        <v>-117306</v>
      </c>
      <c r="E42" s="32">
        <f t="shared" si="16"/>
        <v>-123105</v>
      </c>
      <c r="F42" s="32">
        <f t="shared" si="16"/>
        <v>-98151</v>
      </c>
      <c r="G42" s="32">
        <f t="shared" si="16"/>
        <v>-123177</v>
      </c>
      <c r="H42" s="32">
        <f t="shared" si="16"/>
        <v>-59805</v>
      </c>
      <c r="I42" s="32">
        <f t="shared" si="16"/>
        <v>-54888</v>
      </c>
      <c r="J42" s="31">
        <f t="shared" si="11"/>
        <v>-768219</v>
      </c>
      <c r="L42" s="43"/>
    </row>
    <row r="43" spans="1:12" ht="15.75">
      <c r="A43" s="13" t="s">
        <v>69</v>
      </c>
      <c r="B43" s="20">
        <f aca="true" t="shared" si="17" ref="B43:I43">ROUND(-B9*$D$3,2)</f>
        <v>-96189</v>
      </c>
      <c r="C43" s="20">
        <f t="shared" si="17"/>
        <v>-95598</v>
      </c>
      <c r="D43" s="20">
        <f t="shared" si="17"/>
        <v>-117306</v>
      </c>
      <c r="E43" s="20">
        <f t="shared" si="17"/>
        <v>-123105</v>
      </c>
      <c r="F43" s="20">
        <f t="shared" si="17"/>
        <v>-98151</v>
      </c>
      <c r="G43" s="20">
        <f t="shared" si="17"/>
        <v>-123177</v>
      </c>
      <c r="H43" s="20">
        <f t="shared" si="17"/>
        <v>-59805</v>
      </c>
      <c r="I43" s="20">
        <f t="shared" si="17"/>
        <v>-54888</v>
      </c>
      <c r="J43" s="57">
        <f t="shared" si="11"/>
        <v>-768219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456420.1</v>
      </c>
      <c r="C53" s="35">
        <f t="shared" si="20"/>
        <v>316915.69</v>
      </c>
      <c r="D53" s="35">
        <f t="shared" si="20"/>
        <v>536481.8</v>
      </c>
      <c r="E53" s="35">
        <f t="shared" si="20"/>
        <v>671091.59</v>
      </c>
      <c r="F53" s="35">
        <f t="shared" si="20"/>
        <v>358079.89</v>
      </c>
      <c r="G53" s="35">
        <f t="shared" si="20"/>
        <v>689394.55</v>
      </c>
      <c r="H53" s="35">
        <f t="shared" si="20"/>
        <v>431681.81</v>
      </c>
      <c r="I53" s="35">
        <f t="shared" si="20"/>
        <v>263073.02</v>
      </c>
      <c r="J53" s="35">
        <f>SUM(B53:I53)</f>
        <v>3723138.45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3723138.42</v>
      </c>
      <c r="L56" s="43"/>
    </row>
    <row r="57" spans="1:10" ht="17.25" customHeight="1">
      <c r="A57" s="17" t="s">
        <v>48</v>
      </c>
      <c r="B57" s="45">
        <v>85212.82</v>
      </c>
      <c r="C57" s="45">
        <v>88669.09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173881.91</v>
      </c>
    </row>
    <row r="58" spans="1:10" ht="17.25" customHeight="1">
      <c r="A58" s="17" t="s">
        <v>54</v>
      </c>
      <c r="B58" s="45">
        <v>371207.28</v>
      </c>
      <c r="C58" s="45">
        <v>228246.6</v>
      </c>
      <c r="D58" s="44">
        <v>0</v>
      </c>
      <c r="E58" s="45">
        <v>299045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898498.88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200799.71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200799.71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217356.74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217356.74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76991.46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76991.46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41333.88</v>
      </c>
      <c r="E62" s="44">
        <v>0</v>
      </c>
      <c r="F62" s="45">
        <v>56661.76</v>
      </c>
      <c r="G62" s="44">
        <v>0</v>
      </c>
      <c r="H62" s="44">
        <v>0</v>
      </c>
      <c r="I62" s="44">
        <v>0</v>
      </c>
      <c r="J62" s="35">
        <f t="shared" si="21"/>
        <v>97995.64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220397.6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220397.6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131900.82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131900.82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19748.18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19748.18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301418.13</v>
      </c>
      <c r="G66" s="44">
        <v>0</v>
      </c>
      <c r="H66" s="44">
        <v>0</v>
      </c>
      <c r="I66" s="44">
        <v>0</v>
      </c>
      <c r="J66" s="35">
        <f t="shared" si="21"/>
        <v>301418.13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388046.13</v>
      </c>
      <c r="H67" s="45">
        <v>431681.8</v>
      </c>
      <c r="I67" s="44">
        <v>0</v>
      </c>
      <c r="J67" s="32">
        <f t="shared" si="21"/>
        <v>819727.9299999999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301348.42</v>
      </c>
      <c r="H68" s="44">
        <v>0</v>
      </c>
      <c r="I68" s="44">
        <v>0</v>
      </c>
      <c r="J68" s="35">
        <f t="shared" si="21"/>
        <v>301348.42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90784.98</v>
      </c>
      <c r="J69" s="32">
        <f t="shared" si="21"/>
        <v>90784.98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172288.02</v>
      </c>
      <c r="J70" s="35">
        <f t="shared" si="21"/>
        <v>172288.02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1.5955748101285168</v>
      </c>
      <c r="C75" s="55">
        <v>1.5604132855497248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1.477898214768553</v>
      </c>
      <c r="C76" s="55">
        <v>1.453319996999325</v>
      </c>
      <c r="D76" s="55"/>
      <c r="E76" s="55">
        <v>1.546092578752084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1.4241264892224041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1.4933394085184661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1.84996114093422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1.6569122426868905</v>
      </c>
      <c r="E80" s="55">
        <v>0</v>
      </c>
      <c r="F80" s="55">
        <v>1.5225876098957267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1.4923677320006006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1.4891375686091324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1.4762962017235877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1.4608784148352807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1.4883079006529272</v>
      </c>
      <c r="H85" s="55">
        <v>1.6644320121373033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1.6250227262736823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1.8329477153115932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1.8974011559416877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2013-11-29T15:57:24Z</dcterms:modified>
  <cp:category/>
  <cp:version/>
  <cp:contentType/>
  <cp:contentStatus/>
</cp:coreProperties>
</file>