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<sst xmlns="http://schemas.openxmlformats.org/spreadsheetml/2006/main" count="94" uniqueCount="94">
  <si>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</si>
  <si>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</si>
  <si>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</si>
  <si>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</si>
  <si>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</si>
  <si>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</si>
  <si>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</si>
  <si>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</si>
  <si>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</si>
  <si>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</si>
  <si>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</si>
  <si>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</si>
  <si>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</si>
  <si>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</si>
  <si>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</si>
  <si>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</si>
  <si>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</si>
  <si>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</si>
  <si>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</si>
  <si>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</si>
  <si>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</si>
  <si>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</si>
  <si>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</si>
  <si>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</si>
  <si>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</si>
  <si>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</si>
  <si>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</si>
  <si>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</si>
  <si>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</si>
  <si>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</si>
  <si>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</si>
  <si>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</si>
  <si>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</si>
  <si>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</si>
  <si>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</si>
  <si>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</si>
  <si>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</si>
  <si>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</si>
  <si>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</si>
  <si>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</si>
  <si>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</si>
  <si>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</si>
  <si>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</si>
  <si>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</si>
  <si>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</si>
  <si>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</si>
  <si>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</si>
  <si>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</si>
  <si>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</si>
  <si>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</si>
  <si>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</si>
  <si>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</si>
  <si>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</si>
  <si>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</si>
  <si>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</si>
  <si>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</si>
  <si>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</si>
  <si>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</si>
  <si>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</si>
  <si>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</si>
  <si>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</si>
  <si>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</si>
  <si>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</si>
  <si>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</si>
  <si>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</si>
  <si>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</si>
  <si>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</si>
  <si>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</si>
  <si>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</si>
  <si>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</si>
  <si>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</si>
  <si>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</si>
  <si>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</si>
  <si>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</si>
  <si>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</si>
  <si>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</si>
  <si>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</si>
  <si>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</si>
  <si>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</si>
  <si>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</si>
  <si>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</si>
  <si>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</si>
  <si>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</si>
  <si>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</si>
  <si>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</si>
  <si>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</si>
  <si>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</si>
  <si>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</si>
  <si>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</si>
  <si>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</si>
  <si>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</si>
  <si>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</si>
  <si>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</si>
  <si>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17/11/13 - VENCIMENTO 25/11/13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</si>
</sst>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206346</v>
      </c>
      <c r="C7" s="10">
        <f aca="true" t="shared" si="0" ref="C7:I7">C8+C16+C20</f>
        <v>149459</v>
      </c>
      <c r="D7" s="10">
        <f t="shared" si="0"/>
        <v>232559</v>
      </c>
      <c r="E7" s="10">
        <f t="shared" si="0"/>
        <v>287466</v>
      </c>
      <c r="F7" s="10">
        <f t="shared" si="0"/>
        <v>160022</v>
      </c>
      <c r="G7" s="10">
        <f t="shared" si="0"/>
        <v>314271</v>
      </c>
      <c r="H7" s="10">
        <f t="shared" si="0"/>
        <v>192031</v>
      </c>
      <c r="I7" s="10">
        <f t="shared" si="0"/>
        <v>91983</v>
      </c>
      <c r="J7" s="10">
        <f>+J8+J16+J20</f>
        <v>1634137</v>
      </c>
      <c r="L7" s="42"/>
    </row>
    <row r="8" spans="1:10" ht="15.75">
      <c r="A8" s="11" t="s">
        <v>22</v>
      </c>
      <c r="B8" s="12">
        <f>+B9+B12</f>
        <v>114600</v>
      </c>
      <c r="C8" s="12">
        <f>+C9+C12</f>
        <v>88641</v>
      </c>
      <c r="D8" s="12">
        <f aca="true" t="shared" si="1" ref="D8:I8">+D9+D12</f>
        <v>142297</v>
      </c>
      <c r="E8" s="12">
        <f t="shared" si="1"/>
        <v>164201</v>
      </c>
      <c r="F8" s="12">
        <f t="shared" si="1"/>
        <v>92558</v>
      </c>
      <c r="G8" s="12">
        <f t="shared" si="1"/>
        <v>179114</v>
      </c>
      <c r="H8" s="12">
        <f t="shared" si="1"/>
        <v>103485</v>
      </c>
      <c r="I8" s="12">
        <f t="shared" si="1"/>
        <v>55180</v>
      </c>
      <c r="J8" s="12">
        <f>SUM(B8:I8)</f>
        <v>940076</v>
      </c>
    </row>
    <row r="9" spans="1:10" ht="15.75">
      <c r="A9" s="13" t="s">
        <v>23</v>
      </c>
      <c r="B9" s="14">
        <v>20564</v>
      </c>
      <c r="C9" s="14">
        <v>19361</v>
      </c>
      <c r="D9" s="14">
        <v>23345</v>
      </c>
      <c r="E9" s="14">
        <v>25841</v>
      </c>
      <c r="F9" s="14">
        <v>19252</v>
      </c>
      <c r="G9" s="14">
        <v>27459</v>
      </c>
      <c r="H9" s="14">
        <v>14287</v>
      </c>
      <c r="I9" s="14">
        <v>9935</v>
      </c>
      <c r="J9" s="12">
        <f aca="true" t="shared" si="2" ref="J9:J15">SUM(B9:I9)</f>
        <v>160044</v>
      </c>
    </row>
    <row r="10" spans="1:10" ht="15.75">
      <c r="A10" s="15" t="s">
        <v>24</v>
      </c>
      <c r="B10" s="14">
        <f>+B9-B11</f>
        <v>20564</v>
      </c>
      <c r="C10" s="14">
        <f aca="true" t="shared" si="3" ref="C10:I10">+C9-C11</f>
        <v>19361</v>
      </c>
      <c r="D10" s="14">
        <f t="shared" si="3"/>
        <v>23345</v>
      </c>
      <c r="E10" s="14">
        <f t="shared" si="3"/>
        <v>25841</v>
      </c>
      <c r="F10" s="14">
        <f t="shared" si="3"/>
        <v>19252</v>
      </c>
      <c r="G10" s="14">
        <f t="shared" si="3"/>
        <v>27459</v>
      </c>
      <c r="H10" s="14">
        <f t="shared" si="3"/>
        <v>14287</v>
      </c>
      <c r="I10" s="14">
        <f t="shared" si="3"/>
        <v>9935</v>
      </c>
      <c r="J10" s="12">
        <f t="shared" si="2"/>
        <v>160044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94036</v>
      </c>
      <c r="C12" s="14">
        <f aca="true" t="shared" si="4" ref="C12:I12">C13+C14+C15</f>
        <v>69280</v>
      </c>
      <c r="D12" s="14">
        <f t="shared" si="4"/>
        <v>118952</v>
      </c>
      <c r="E12" s="14">
        <f t="shared" si="4"/>
        <v>138360</v>
      </c>
      <c r="F12" s="14">
        <f t="shared" si="4"/>
        <v>73306</v>
      </c>
      <c r="G12" s="14">
        <f t="shared" si="4"/>
        <v>151655</v>
      </c>
      <c r="H12" s="14">
        <f t="shared" si="4"/>
        <v>89198</v>
      </c>
      <c r="I12" s="14">
        <f t="shared" si="4"/>
        <v>45245</v>
      </c>
      <c r="J12" s="12">
        <f t="shared" si="2"/>
        <v>780032</v>
      </c>
    </row>
    <row r="13" spans="1:10" ht="15.75">
      <c r="A13" s="15" t="s">
        <v>27</v>
      </c>
      <c r="B13" s="14">
        <v>39317</v>
      </c>
      <c r="C13" s="14">
        <v>31060</v>
      </c>
      <c r="D13" s="14">
        <v>52201</v>
      </c>
      <c r="E13" s="14">
        <v>61077</v>
      </c>
      <c r="F13" s="14">
        <v>32886</v>
      </c>
      <c r="G13" s="14">
        <v>66186</v>
      </c>
      <c r="H13" s="14">
        <v>37584</v>
      </c>
      <c r="I13" s="14">
        <v>18631</v>
      </c>
      <c r="J13" s="12">
        <f t="shared" si="2"/>
        <v>338942</v>
      </c>
    </row>
    <row r="14" spans="1:10" ht="15.75">
      <c r="A14" s="15" t="s">
        <v>28</v>
      </c>
      <c r="B14" s="14">
        <v>42349</v>
      </c>
      <c r="C14" s="14">
        <v>28716</v>
      </c>
      <c r="D14" s="14">
        <v>52490</v>
      </c>
      <c r="E14" s="14">
        <v>59604</v>
      </c>
      <c r="F14" s="14">
        <v>31293</v>
      </c>
      <c r="G14" s="14">
        <v>67138</v>
      </c>
      <c r="H14" s="14">
        <v>41665</v>
      </c>
      <c r="I14" s="14">
        <v>22271</v>
      </c>
      <c r="J14" s="12">
        <f t="shared" si="2"/>
        <v>345526</v>
      </c>
    </row>
    <row r="15" spans="1:10" ht="15.75">
      <c r="A15" s="15" t="s">
        <v>29</v>
      </c>
      <c r="B15" s="14">
        <v>12370</v>
      </c>
      <c r="C15" s="14">
        <v>9504</v>
      </c>
      <c r="D15" s="14">
        <v>14261</v>
      </c>
      <c r="E15" s="14">
        <v>17679</v>
      </c>
      <c r="F15" s="14">
        <v>9127</v>
      </c>
      <c r="G15" s="14">
        <v>18331</v>
      </c>
      <c r="H15" s="14">
        <v>9949</v>
      </c>
      <c r="I15" s="14">
        <v>4343</v>
      </c>
      <c r="J15" s="12">
        <f t="shared" si="2"/>
        <v>95564</v>
      </c>
    </row>
    <row r="16" spans="1:10" ht="15.75">
      <c r="A16" s="17" t="s">
        <v>30</v>
      </c>
      <c r="B16" s="18">
        <f>B17+B18+B19</f>
        <v>66121</v>
      </c>
      <c r="C16" s="18">
        <f aca="true" t="shared" si="5" ref="C16:I16">C17+C18+C19</f>
        <v>41762</v>
      </c>
      <c r="D16" s="18">
        <f t="shared" si="5"/>
        <v>59167</v>
      </c>
      <c r="E16" s="18">
        <f t="shared" si="5"/>
        <v>81416</v>
      </c>
      <c r="F16" s="18">
        <f t="shared" si="5"/>
        <v>46445</v>
      </c>
      <c r="G16" s="18">
        <f t="shared" si="5"/>
        <v>101311</v>
      </c>
      <c r="H16" s="18">
        <f t="shared" si="5"/>
        <v>72253</v>
      </c>
      <c r="I16" s="18">
        <f t="shared" si="5"/>
        <v>30283</v>
      </c>
      <c r="J16" s="12">
        <f aca="true" t="shared" si="6" ref="J16:J22">SUM(B16:I16)</f>
        <v>498758</v>
      </c>
    </row>
    <row r="17" spans="1:10" ht="18.75" customHeight="1">
      <c r="A17" s="13" t="s">
        <v>31</v>
      </c>
      <c r="B17" s="14">
        <v>33347</v>
      </c>
      <c r="C17" s="14">
        <v>23693</v>
      </c>
      <c r="D17" s="14">
        <v>30509</v>
      </c>
      <c r="E17" s="14">
        <v>42911</v>
      </c>
      <c r="F17" s="14">
        <v>25853</v>
      </c>
      <c r="G17" s="14">
        <v>53063</v>
      </c>
      <c r="H17" s="14">
        <v>35631</v>
      </c>
      <c r="I17" s="14">
        <v>15312</v>
      </c>
      <c r="J17" s="12">
        <f t="shared" si="6"/>
        <v>260319</v>
      </c>
    </row>
    <row r="18" spans="1:10" ht="18.75" customHeight="1">
      <c r="A18" s="13" t="s">
        <v>32</v>
      </c>
      <c r="B18" s="14">
        <v>25590</v>
      </c>
      <c r="C18" s="14">
        <v>13430</v>
      </c>
      <c r="D18" s="14">
        <v>22426</v>
      </c>
      <c r="E18" s="14">
        <v>29411</v>
      </c>
      <c r="F18" s="14">
        <v>16201</v>
      </c>
      <c r="G18" s="14">
        <v>38263</v>
      </c>
      <c r="H18" s="14">
        <v>30169</v>
      </c>
      <c r="I18" s="14">
        <v>12547</v>
      </c>
      <c r="J18" s="12">
        <f t="shared" si="6"/>
        <v>188037</v>
      </c>
    </row>
    <row r="19" spans="1:10" ht="18.75" customHeight="1">
      <c r="A19" s="13" t="s">
        <v>33</v>
      </c>
      <c r="B19" s="14">
        <v>7184</v>
      </c>
      <c r="C19" s="14">
        <v>4639</v>
      </c>
      <c r="D19" s="14">
        <v>6232</v>
      </c>
      <c r="E19" s="14">
        <v>9094</v>
      </c>
      <c r="F19" s="14">
        <v>4391</v>
      </c>
      <c r="G19" s="14">
        <v>9985</v>
      </c>
      <c r="H19" s="14">
        <v>6453</v>
      </c>
      <c r="I19" s="14">
        <v>2424</v>
      </c>
      <c r="J19" s="12">
        <f t="shared" si="6"/>
        <v>50402</v>
      </c>
    </row>
    <row r="20" spans="1:10" ht="18.75" customHeight="1">
      <c r="A20" s="17" t="s">
        <v>34</v>
      </c>
      <c r="B20" s="14">
        <f>B21+B22</f>
        <v>25625</v>
      </c>
      <c r="C20" s="14">
        <f aca="true" t="shared" si="7" ref="C20:I20">C21+C22</f>
        <v>19056</v>
      </c>
      <c r="D20" s="14">
        <f t="shared" si="7"/>
        <v>31095</v>
      </c>
      <c r="E20" s="14">
        <f t="shared" si="7"/>
        <v>41849</v>
      </c>
      <c r="F20" s="14">
        <f t="shared" si="7"/>
        <v>21019</v>
      </c>
      <c r="G20" s="14">
        <f t="shared" si="7"/>
        <v>33846</v>
      </c>
      <c r="H20" s="14">
        <f t="shared" si="7"/>
        <v>16293</v>
      </c>
      <c r="I20" s="14">
        <f t="shared" si="7"/>
        <v>6520</v>
      </c>
      <c r="J20" s="12">
        <f t="shared" si="6"/>
        <v>195303</v>
      </c>
    </row>
    <row r="21" spans="1:10" ht="18.75" customHeight="1">
      <c r="A21" s="13" t="s">
        <v>35</v>
      </c>
      <c r="B21" s="14">
        <v>16400</v>
      </c>
      <c r="C21" s="14">
        <v>12196</v>
      </c>
      <c r="D21" s="14">
        <v>19901</v>
      </c>
      <c r="E21" s="14">
        <v>26783</v>
      </c>
      <c r="F21" s="14">
        <v>13452</v>
      </c>
      <c r="G21" s="14">
        <v>21661</v>
      </c>
      <c r="H21" s="14">
        <v>10428</v>
      </c>
      <c r="I21" s="14">
        <v>4173</v>
      </c>
      <c r="J21" s="12">
        <f t="shared" si="6"/>
        <v>124994</v>
      </c>
    </row>
    <row r="22" spans="1:10" ht="18.75" customHeight="1">
      <c r="A22" s="13" t="s">
        <v>36</v>
      </c>
      <c r="B22" s="14">
        <v>9225</v>
      </c>
      <c r="C22" s="14">
        <v>6860</v>
      </c>
      <c r="D22" s="14">
        <v>11194</v>
      </c>
      <c r="E22" s="14">
        <v>15066</v>
      </c>
      <c r="F22" s="14">
        <v>7567</v>
      </c>
      <c r="G22" s="14">
        <v>12185</v>
      </c>
      <c r="H22" s="14">
        <v>5865</v>
      </c>
      <c r="I22" s="14">
        <v>2347</v>
      </c>
      <c r="J22" s="12">
        <f t="shared" si="6"/>
        <v>70309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0.954814152927607</v>
      </c>
      <c r="C28" s="23">
        <f aca="true" t="shared" si="8" ref="C28:I28">(((+C$8+C$16)*C$25)+(C$20*C$26))/C$7</f>
        <v>0.9607060297472886</v>
      </c>
      <c r="D28" s="23">
        <f t="shared" si="8"/>
        <v>0.9737664893639894</v>
      </c>
      <c r="E28" s="23">
        <f t="shared" si="8"/>
        <v>0.9702557773788899</v>
      </c>
      <c r="F28" s="23">
        <f t="shared" si="8"/>
        <v>0.9673856238517204</v>
      </c>
      <c r="G28" s="23">
        <f t="shared" si="8"/>
        <v>0.9711695504834998</v>
      </c>
      <c r="H28" s="23">
        <f t="shared" si="8"/>
        <v>0.9131262879430926</v>
      </c>
      <c r="I28" s="23">
        <f t="shared" si="8"/>
        <v>0.9743569007316569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1.4937112608399483</v>
      </c>
      <c r="C31" s="26">
        <f aca="true" t="shared" si="9" ref="C31:I31">C28*C30</f>
        <v>1.4777580149572793</v>
      </c>
      <c r="D31" s="26">
        <f t="shared" si="9"/>
        <v>1.5132331244716395</v>
      </c>
      <c r="E31" s="26">
        <f t="shared" si="9"/>
        <v>1.5070012734248917</v>
      </c>
      <c r="F31" s="26">
        <f t="shared" si="9"/>
        <v>1.4623001090142607</v>
      </c>
      <c r="G31" s="26">
        <f t="shared" si="9"/>
        <v>1.5387210357860572</v>
      </c>
      <c r="H31" s="26">
        <f t="shared" si="9"/>
        <v>1.657872088389479</v>
      </c>
      <c r="I31" s="26">
        <f t="shared" si="9"/>
        <v>1.8712524278551472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308221.34</v>
      </c>
      <c r="C37" s="29">
        <f aca="true" t="shared" si="12" ref="C37:I37">+C38+C39</f>
        <v>220864.24</v>
      </c>
      <c r="D37" s="29">
        <f t="shared" si="12"/>
        <v>351915.98</v>
      </c>
      <c r="E37" s="29">
        <f t="shared" si="12"/>
        <v>433211.63</v>
      </c>
      <c r="F37" s="29">
        <f t="shared" si="12"/>
        <v>234000.19</v>
      </c>
      <c r="G37" s="29">
        <f t="shared" si="12"/>
        <v>483575.4</v>
      </c>
      <c r="H37" s="29">
        <f t="shared" si="12"/>
        <v>318362.84</v>
      </c>
      <c r="I37" s="29">
        <f t="shared" si="12"/>
        <v>172123.41</v>
      </c>
      <c r="J37" s="29">
        <f t="shared" si="11"/>
        <v>2522275.03</v>
      </c>
      <c r="L37" s="43"/>
      <c r="M37" s="43"/>
    </row>
    <row r="38" spans="1:10" ht="15.75">
      <c r="A38" s="17" t="s">
        <v>74</v>
      </c>
      <c r="B38" s="30">
        <f>ROUND(+B7*B31,2)</f>
        <v>308221.34</v>
      </c>
      <c r="C38" s="30">
        <f aca="true" t="shared" si="13" ref="C38:I38">ROUND(+C7*C31,2)</f>
        <v>220864.24</v>
      </c>
      <c r="D38" s="30">
        <f t="shared" si="13"/>
        <v>351915.98</v>
      </c>
      <c r="E38" s="30">
        <f t="shared" si="13"/>
        <v>433211.63</v>
      </c>
      <c r="F38" s="30">
        <f t="shared" si="13"/>
        <v>234000.19</v>
      </c>
      <c r="G38" s="30">
        <f t="shared" si="13"/>
        <v>483575.4</v>
      </c>
      <c r="H38" s="30">
        <f t="shared" si="13"/>
        <v>318362.84</v>
      </c>
      <c r="I38" s="30">
        <f t="shared" si="13"/>
        <v>172123.41</v>
      </c>
      <c r="J38" s="30">
        <f>SUM(B38:I38)</f>
        <v>2522275.03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-61692</v>
      </c>
      <c r="C41" s="31">
        <f t="shared" si="15"/>
        <v>-58083</v>
      </c>
      <c r="D41" s="31">
        <f t="shared" si="15"/>
        <v>-70035</v>
      </c>
      <c r="E41" s="31">
        <f t="shared" si="15"/>
        <v>-77523</v>
      </c>
      <c r="F41" s="31">
        <f t="shared" si="15"/>
        <v>-57756</v>
      </c>
      <c r="G41" s="31">
        <f t="shared" si="15"/>
        <v>-82377</v>
      </c>
      <c r="H41" s="31">
        <f t="shared" si="15"/>
        <v>-42861</v>
      </c>
      <c r="I41" s="31">
        <f t="shared" si="15"/>
        <v>-29805</v>
      </c>
      <c r="J41" s="31">
        <f t="shared" si="15"/>
        <v>-480132</v>
      </c>
      <c r="L41" s="43"/>
    </row>
    <row r="42" spans="1:12" ht="15.75">
      <c r="A42" s="17" t="s">
        <v>44</v>
      </c>
      <c r="B42" s="32">
        <f>B43+B44</f>
        <v>-61692</v>
      </c>
      <c r="C42" s="32">
        <f aca="true" t="shared" si="16" ref="C42:I42">C43+C44</f>
        <v>-58083</v>
      </c>
      <c r="D42" s="32">
        <f t="shared" si="16"/>
        <v>-70035</v>
      </c>
      <c r="E42" s="32">
        <f t="shared" si="16"/>
        <v>-77523</v>
      </c>
      <c r="F42" s="32">
        <f t="shared" si="16"/>
        <v>-57756</v>
      </c>
      <c r="G42" s="32">
        <f t="shared" si="16"/>
        <v>-82377</v>
      </c>
      <c r="H42" s="32">
        <f t="shared" si="16"/>
        <v>-42861</v>
      </c>
      <c r="I42" s="32">
        <f t="shared" si="16"/>
        <v>-29805</v>
      </c>
      <c r="J42" s="31">
        <f t="shared" si="11"/>
        <v>-480132</v>
      </c>
      <c r="L42" s="43"/>
    </row>
    <row r="43" spans="1:12" ht="15.75">
      <c r="A43" s="13" t="s">
        <v>69</v>
      </c>
      <c r="B43" s="20">
        <f aca="true" t="shared" si="17" ref="B43:I43">ROUND(-B9*$D$3,2)</f>
        <v>-61692</v>
      </c>
      <c r="C43" s="20">
        <f t="shared" si="17"/>
        <v>-58083</v>
      </c>
      <c r="D43" s="20">
        <f t="shared" si="17"/>
        <v>-70035</v>
      </c>
      <c r="E43" s="20">
        <f t="shared" si="17"/>
        <v>-77523</v>
      </c>
      <c r="F43" s="20">
        <f t="shared" si="17"/>
        <v>-57756</v>
      </c>
      <c r="G43" s="20">
        <f t="shared" si="17"/>
        <v>-82377</v>
      </c>
      <c r="H43" s="20">
        <f t="shared" si="17"/>
        <v>-42861</v>
      </c>
      <c r="I43" s="20">
        <f t="shared" si="17"/>
        <v>-29805</v>
      </c>
      <c r="J43" s="57">
        <f t="shared" si="11"/>
        <v>-480132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246529.34000000003</v>
      </c>
      <c r="C53" s="35">
        <f t="shared" si="20"/>
        <v>162781.24</v>
      </c>
      <c r="D53" s="35">
        <f t="shared" si="20"/>
        <v>281880.98</v>
      </c>
      <c r="E53" s="35">
        <f t="shared" si="20"/>
        <v>355688.63</v>
      </c>
      <c r="F53" s="35">
        <f t="shared" si="20"/>
        <v>176244.19</v>
      </c>
      <c r="G53" s="35">
        <f t="shared" si="20"/>
        <v>401198.4</v>
      </c>
      <c r="H53" s="35">
        <f t="shared" si="20"/>
        <v>275501.84</v>
      </c>
      <c r="I53" s="35">
        <f t="shared" si="20"/>
        <v>142318.41</v>
      </c>
      <c r="J53" s="35">
        <f>SUM(B53:I53)</f>
        <v>2042143.0300000003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2042143.03</v>
      </c>
      <c r="L56" s="43"/>
    </row>
    <row r="57" spans="1:10" ht="17.25" customHeight="1">
      <c r="A57" s="17" t="s">
        <v>48</v>
      </c>
      <c r="B57" s="45">
        <v>46315.93</v>
      </c>
      <c r="C57" s="45">
        <v>42925.96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89241.89</v>
      </c>
    </row>
    <row r="58" spans="1:10" ht="17.25" customHeight="1">
      <c r="A58" s="17" t="s">
        <v>54</v>
      </c>
      <c r="B58" s="45">
        <v>200213.41</v>
      </c>
      <c r="C58" s="45">
        <v>119855.28</v>
      </c>
      <c r="D58" s="44">
        <v>0</v>
      </c>
      <c r="E58" s="45">
        <v>158745.04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478813.73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110197.75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110197.75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115703.39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115703.39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35525.24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35525.24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20454.6</v>
      </c>
      <c r="E62" s="44">
        <v>0</v>
      </c>
      <c r="F62" s="45">
        <v>23737.78</v>
      </c>
      <c r="G62" s="44">
        <v>0</v>
      </c>
      <c r="H62" s="44">
        <v>0</v>
      </c>
      <c r="I62" s="44">
        <v>0</v>
      </c>
      <c r="J62" s="35">
        <f t="shared" si="21"/>
        <v>44192.38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111839.72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111839.72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75973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75973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9130.87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9130.87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152506.41</v>
      </c>
      <c r="G66" s="44">
        <v>0</v>
      </c>
      <c r="H66" s="44">
        <v>0</v>
      </c>
      <c r="I66" s="44">
        <v>0</v>
      </c>
      <c r="J66" s="35">
        <f t="shared" si="21"/>
        <v>152506.41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231396.4</v>
      </c>
      <c r="H67" s="45">
        <v>275501.83</v>
      </c>
      <c r="I67" s="44">
        <v>0</v>
      </c>
      <c r="J67" s="32">
        <f t="shared" si="21"/>
        <v>506898.23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169802</v>
      </c>
      <c r="H68" s="44">
        <v>0</v>
      </c>
      <c r="I68" s="44">
        <v>0</v>
      </c>
      <c r="J68" s="35">
        <f t="shared" si="21"/>
        <v>169802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47851.43</v>
      </c>
      <c r="J69" s="32">
        <f t="shared" si="21"/>
        <v>47851.43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94466.99</v>
      </c>
      <c r="J70" s="35">
        <f t="shared" si="21"/>
        <v>94466.99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1.5883678352511024</v>
      </c>
      <c r="C75" s="55">
        <v>1.5619241254554255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1.4728963050546853</v>
      </c>
      <c r="C76" s="55">
        <v>1.4477840486344253</v>
      </c>
      <c r="D76" s="55"/>
      <c r="E76" s="55">
        <v>1.5386029079159937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1.416580191102435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1.4853729203412034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1.9571733557078266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1.6668410104011886</v>
      </c>
      <c r="E80" s="55">
        <v>0</v>
      </c>
      <c r="F80" s="55">
        <v>1.5243309092593451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1.4856788250416169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1.4808065647584712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1.4690637156270958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1.4526262524109137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1.4795376434553564</v>
      </c>
      <c r="H85" s="55">
        <v>1.6578720623232708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1.6199969793082616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1.8300371549893844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1.893269785672588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2013-11-22T20:44:58Z</dcterms:modified>
  <cp:category/>
  <cp:version/>
  <cp:contentType/>
  <cp:contentStatus/>
</cp:coreProperties>
</file>