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<sst xmlns="http://schemas.openxmlformats.org/spreadsheetml/2006/main" count="94" uniqueCount="94">
  <si>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</si>
  <si>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</si>
  <si>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</si>
  <si>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</si>
  <si>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</si>
  <si>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</si>
  <si>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</si>
  <si>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</si>
  <si>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</si>
  <si>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</si>
  <si>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</si>
  <si>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</si>
  <si>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</si>
  <si>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</si>
  <si>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</si>
  <si>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</si>
  <si>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</si>
  <si>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</si>
  <si>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</si>
  <si>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</si>
  <si>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</si>
  <si>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</si>
  <si>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</si>
  <si>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</si>
  <si>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</si>
  <si>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</si>
  <si>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</si>
  <si>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</si>
  <si>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</si>
  <si>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</si>
  <si>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</si>
  <si>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</si>
  <si>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</si>
  <si>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</si>
  <si>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</si>
  <si>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</si>
  <si>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</si>
  <si>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</si>
  <si>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</si>
  <si>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</si>
  <si>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</si>
  <si>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</si>
  <si>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</si>
  <si>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</si>
  <si>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</si>
  <si>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</si>
  <si>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</si>
  <si>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</si>
  <si>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</si>
  <si>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</si>
  <si>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</si>
  <si>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</si>
  <si>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</si>
  <si>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</si>
  <si>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</si>
  <si>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</si>
  <si>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</si>
  <si>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</si>
  <si>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</si>
  <si>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</si>
  <si>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</si>
  <si>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</si>
  <si>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</si>
  <si>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</si>
  <si>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</si>
  <si>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</si>
  <si>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</si>
  <si>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</si>
  <si>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</si>
  <si>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</si>
  <si>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</si>
  <si>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</si>
  <si>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</si>
  <si>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</si>
  <si>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</si>
  <si>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</si>
  <si>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</si>
  <si>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</si>
  <si>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</si>
  <si>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</si>
  <si>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</si>
  <si>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</si>
  <si>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</si>
  <si>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</si>
  <si>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</si>
  <si>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</si>
  <si>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</si>
  <si>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</si>
  <si>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</si>
  <si>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</si>
  <si>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</si>
  <si>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</si>
  <si>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</si>
  <si>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16/11/13 - VENCIMENTO 25/11/13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</si>
</sst>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339708</v>
      </c>
      <c r="C7" s="10">
        <f aca="true" t="shared" si="0" ref="C7:I7">C8+C16+C20</f>
        <v>247204</v>
      </c>
      <c r="D7" s="10">
        <f t="shared" si="0"/>
        <v>382169</v>
      </c>
      <c r="E7" s="10">
        <f t="shared" si="0"/>
        <v>459431</v>
      </c>
      <c r="F7" s="10">
        <f t="shared" si="0"/>
        <v>270675</v>
      </c>
      <c r="G7" s="10">
        <f t="shared" si="0"/>
        <v>490361</v>
      </c>
      <c r="H7" s="10">
        <f t="shared" si="0"/>
        <v>284853</v>
      </c>
      <c r="I7" s="10">
        <f t="shared" si="0"/>
        <v>154028</v>
      </c>
      <c r="J7" s="10">
        <f>+J8+J16+J20</f>
        <v>2628429</v>
      </c>
      <c r="L7" s="42"/>
    </row>
    <row r="8" spans="1:10" ht="15.75">
      <c r="A8" s="11" t="s">
        <v>22</v>
      </c>
      <c r="B8" s="12">
        <f>+B9+B12</f>
        <v>192659</v>
      </c>
      <c r="C8" s="12">
        <f>+C9+C12</f>
        <v>147908</v>
      </c>
      <c r="D8" s="12">
        <f aca="true" t="shared" si="1" ref="D8:I8">+D9+D12</f>
        <v>240753</v>
      </c>
      <c r="E8" s="12">
        <f t="shared" si="1"/>
        <v>269900</v>
      </c>
      <c r="F8" s="12">
        <f t="shared" si="1"/>
        <v>156891</v>
      </c>
      <c r="G8" s="12">
        <f t="shared" si="1"/>
        <v>287981</v>
      </c>
      <c r="H8" s="12">
        <f t="shared" si="1"/>
        <v>160693</v>
      </c>
      <c r="I8" s="12">
        <f t="shared" si="1"/>
        <v>94790</v>
      </c>
      <c r="J8" s="12">
        <f>SUM(B8:I8)</f>
        <v>1551575</v>
      </c>
    </row>
    <row r="9" spans="1:10" ht="15.75">
      <c r="A9" s="13" t="s">
        <v>23</v>
      </c>
      <c r="B9" s="14">
        <v>28696</v>
      </c>
      <c r="C9" s="14">
        <v>28408</v>
      </c>
      <c r="D9" s="14">
        <v>34605</v>
      </c>
      <c r="E9" s="14">
        <v>35510</v>
      </c>
      <c r="F9" s="14">
        <v>28858</v>
      </c>
      <c r="G9" s="14">
        <v>38243</v>
      </c>
      <c r="H9" s="14">
        <v>19170</v>
      </c>
      <c r="I9" s="14">
        <v>15579</v>
      </c>
      <c r="J9" s="12">
        <f aca="true" t="shared" si="2" ref="J9:J15">SUM(B9:I9)</f>
        <v>229069</v>
      </c>
    </row>
    <row r="10" spans="1:10" ht="15.75">
      <c r="A10" s="15" t="s">
        <v>24</v>
      </c>
      <c r="B10" s="14">
        <f>+B9-B11</f>
        <v>28696</v>
      </c>
      <c r="C10" s="14">
        <f aca="true" t="shared" si="3" ref="C10:I10">+C9-C11</f>
        <v>28408</v>
      </c>
      <c r="D10" s="14">
        <f t="shared" si="3"/>
        <v>34605</v>
      </c>
      <c r="E10" s="14">
        <f t="shared" si="3"/>
        <v>35510</v>
      </c>
      <c r="F10" s="14">
        <f t="shared" si="3"/>
        <v>28858</v>
      </c>
      <c r="G10" s="14">
        <f t="shared" si="3"/>
        <v>38243</v>
      </c>
      <c r="H10" s="14">
        <f t="shared" si="3"/>
        <v>19170</v>
      </c>
      <c r="I10" s="14">
        <f t="shared" si="3"/>
        <v>15579</v>
      </c>
      <c r="J10" s="12">
        <f t="shared" si="2"/>
        <v>229069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163963</v>
      </c>
      <c r="C12" s="14">
        <f aca="true" t="shared" si="4" ref="C12:I12">C13+C14+C15</f>
        <v>119500</v>
      </c>
      <c r="D12" s="14">
        <f t="shared" si="4"/>
        <v>206148</v>
      </c>
      <c r="E12" s="14">
        <f t="shared" si="4"/>
        <v>234390</v>
      </c>
      <c r="F12" s="14">
        <f t="shared" si="4"/>
        <v>128033</v>
      </c>
      <c r="G12" s="14">
        <f t="shared" si="4"/>
        <v>249738</v>
      </c>
      <c r="H12" s="14">
        <f t="shared" si="4"/>
        <v>141523</v>
      </c>
      <c r="I12" s="14">
        <f t="shared" si="4"/>
        <v>79211</v>
      </c>
      <c r="J12" s="12">
        <f t="shared" si="2"/>
        <v>1322506</v>
      </c>
    </row>
    <row r="13" spans="1:10" ht="15.75">
      <c r="A13" s="15" t="s">
        <v>27</v>
      </c>
      <c r="B13" s="14">
        <v>70407</v>
      </c>
      <c r="C13" s="14">
        <v>55158</v>
      </c>
      <c r="D13" s="14">
        <v>93061</v>
      </c>
      <c r="E13" s="14">
        <v>106118</v>
      </c>
      <c r="F13" s="14">
        <v>59677</v>
      </c>
      <c r="G13" s="14">
        <v>112980</v>
      </c>
      <c r="H13" s="14">
        <v>62665</v>
      </c>
      <c r="I13" s="14">
        <v>34898</v>
      </c>
      <c r="J13" s="12">
        <f t="shared" si="2"/>
        <v>594964</v>
      </c>
    </row>
    <row r="14" spans="1:10" ht="15.75">
      <c r="A14" s="15" t="s">
        <v>28</v>
      </c>
      <c r="B14" s="14">
        <v>71849</v>
      </c>
      <c r="C14" s="14">
        <v>47966</v>
      </c>
      <c r="D14" s="14">
        <v>89078</v>
      </c>
      <c r="E14" s="14">
        <v>98660</v>
      </c>
      <c r="F14" s="14">
        <v>52751</v>
      </c>
      <c r="G14" s="14">
        <v>106280</v>
      </c>
      <c r="H14" s="14">
        <v>62357</v>
      </c>
      <c r="I14" s="14">
        <v>36544</v>
      </c>
      <c r="J14" s="12">
        <f t="shared" si="2"/>
        <v>565485</v>
      </c>
    </row>
    <row r="15" spans="1:10" ht="15.75">
      <c r="A15" s="15" t="s">
        <v>29</v>
      </c>
      <c r="B15" s="14">
        <v>21707</v>
      </c>
      <c r="C15" s="14">
        <v>16376</v>
      </c>
      <c r="D15" s="14">
        <v>24009</v>
      </c>
      <c r="E15" s="14">
        <v>29612</v>
      </c>
      <c r="F15" s="14">
        <v>15605</v>
      </c>
      <c r="G15" s="14">
        <v>30478</v>
      </c>
      <c r="H15" s="14">
        <v>16501</v>
      </c>
      <c r="I15" s="14">
        <v>7769</v>
      </c>
      <c r="J15" s="12">
        <f t="shared" si="2"/>
        <v>162057</v>
      </c>
    </row>
    <row r="16" spans="1:10" ht="15.75">
      <c r="A16" s="17" t="s">
        <v>30</v>
      </c>
      <c r="B16" s="18">
        <f>B17+B18+B19</f>
        <v>108582</v>
      </c>
      <c r="C16" s="18">
        <f aca="true" t="shared" si="5" ref="C16:I16">C17+C18+C19</f>
        <v>69248</v>
      </c>
      <c r="D16" s="18">
        <f t="shared" si="5"/>
        <v>94268</v>
      </c>
      <c r="E16" s="18">
        <f t="shared" si="5"/>
        <v>127663</v>
      </c>
      <c r="F16" s="18">
        <f t="shared" si="5"/>
        <v>79490</v>
      </c>
      <c r="G16" s="18">
        <f t="shared" si="5"/>
        <v>152609</v>
      </c>
      <c r="H16" s="18">
        <f t="shared" si="5"/>
        <v>100970</v>
      </c>
      <c r="I16" s="18">
        <f t="shared" si="5"/>
        <v>48482</v>
      </c>
      <c r="J16" s="12">
        <f aca="true" t="shared" si="6" ref="J16:J22">SUM(B16:I16)</f>
        <v>781312</v>
      </c>
    </row>
    <row r="17" spans="1:10" ht="18.75" customHeight="1">
      <c r="A17" s="13" t="s">
        <v>31</v>
      </c>
      <c r="B17" s="14">
        <v>51188</v>
      </c>
      <c r="C17" s="14">
        <v>36459</v>
      </c>
      <c r="D17" s="14">
        <v>47307</v>
      </c>
      <c r="E17" s="14">
        <v>63758</v>
      </c>
      <c r="F17" s="14">
        <v>41281</v>
      </c>
      <c r="G17" s="14">
        <v>76019</v>
      </c>
      <c r="H17" s="14">
        <v>48594</v>
      </c>
      <c r="I17" s="14">
        <v>23686</v>
      </c>
      <c r="J17" s="12">
        <f t="shared" si="6"/>
        <v>388292</v>
      </c>
    </row>
    <row r="18" spans="1:10" ht="18.75" customHeight="1">
      <c r="A18" s="13" t="s">
        <v>32</v>
      </c>
      <c r="B18" s="14">
        <v>44270</v>
      </c>
      <c r="C18" s="14">
        <v>24440</v>
      </c>
      <c r="D18" s="14">
        <v>36640</v>
      </c>
      <c r="E18" s="14">
        <v>48559</v>
      </c>
      <c r="F18" s="14">
        <v>29612</v>
      </c>
      <c r="G18" s="14">
        <v>59686</v>
      </c>
      <c r="H18" s="14">
        <v>42275</v>
      </c>
      <c r="I18" s="14">
        <v>20485</v>
      </c>
      <c r="J18" s="12">
        <f t="shared" si="6"/>
        <v>305967</v>
      </c>
    </row>
    <row r="19" spans="1:10" ht="18.75" customHeight="1">
      <c r="A19" s="13" t="s">
        <v>33</v>
      </c>
      <c r="B19" s="14">
        <v>13124</v>
      </c>
      <c r="C19" s="14">
        <v>8349</v>
      </c>
      <c r="D19" s="14">
        <v>10321</v>
      </c>
      <c r="E19" s="14">
        <v>15346</v>
      </c>
      <c r="F19" s="14">
        <v>8597</v>
      </c>
      <c r="G19" s="14">
        <v>16904</v>
      </c>
      <c r="H19" s="14">
        <v>10101</v>
      </c>
      <c r="I19" s="14">
        <v>4311</v>
      </c>
      <c r="J19" s="12">
        <f t="shared" si="6"/>
        <v>87053</v>
      </c>
    </row>
    <row r="20" spans="1:10" ht="18.75" customHeight="1">
      <c r="A20" s="17" t="s">
        <v>34</v>
      </c>
      <c r="B20" s="14">
        <f>B21+B22</f>
        <v>38467</v>
      </c>
      <c r="C20" s="14">
        <f aca="true" t="shared" si="7" ref="C20:I20">C21+C22</f>
        <v>30048</v>
      </c>
      <c r="D20" s="14">
        <f t="shared" si="7"/>
        <v>47148</v>
      </c>
      <c r="E20" s="14">
        <f t="shared" si="7"/>
        <v>61868</v>
      </c>
      <c r="F20" s="14">
        <f t="shared" si="7"/>
        <v>34294</v>
      </c>
      <c r="G20" s="14">
        <f t="shared" si="7"/>
        <v>49771</v>
      </c>
      <c r="H20" s="14">
        <f t="shared" si="7"/>
        <v>23190</v>
      </c>
      <c r="I20" s="14">
        <f t="shared" si="7"/>
        <v>10756</v>
      </c>
      <c r="J20" s="12">
        <f t="shared" si="6"/>
        <v>295542</v>
      </c>
    </row>
    <row r="21" spans="1:10" ht="18.75" customHeight="1">
      <c r="A21" s="13" t="s">
        <v>35</v>
      </c>
      <c r="B21" s="14">
        <v>24619</v>
      </c>
      <c r="C21" s="14">
        <v>19231</v>
      </c>
      <c r="D21" s="14">
        <v>30175</v>
      </c>
      <c r="E21" s="14">
        <v>39596</v>
      </c>
      <c r="F21" s="14">
        <v>21948</v>
      </c>
      <c r="G21" s="14">
        <v>31853</v>
      </c>
      <c r="H21" s="14">
        <v>14842</v>
      </c>
      <c r="I21" s="14">
        <v>6884</v>
      </c>
      <c r="J21" s="12">
        <f t="shared" si="6"/>
        <v>189148</v>
      </c>
    </row>
    <row r="22" spans="1:10" ht="18.75" customHeight="1">
      <c r="A22" s="13" t="s">
        <v>36</v>
      </c>
      <c r="B22" s="14">
        <v>13848</v>
      </c>
      <c r="C22" s="14">
        <v>10817</v>
      </c>
      <c r="D22" s="14">
        <v>16973</v>
      </c>
      <c r="E22" s="14">
        <v>22272</v>
      </c>
      <c r="F22" s="14">
        <v>12346</v>
      </c>
      <c r="G22" s="14">
        <v>17918</v>
      </c>
      <c r="H22" s="14">
        <v>8348</v>
      </c>
      <c r="I22" s="14">
        <v>3872</v>
      </c>
      <c r="J22" s="12">
        <f t="shared" si="6"/>
        <v>106394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0.956347032157029</v>
      </c>
      <c r="C28" s="23">
        <f aca="true" t="shared" si="8" ref="C28:I28">(((+C$8+C$16)*C$25)+(C$20*C$26))/C$7</f>
        <v>0.9618814371935729</v>
      </c>
      <c r="D28" s="23">
        <f t="shared" si="8"/>
        <v>0.9757949033019423</v>
      </c>
      <c r="E28" s="23">
        <f t="shared" si="8"/>
        <v>0.9723812650865963</v>
      </c>
      <c r="F28" s="23">
        <f t="shared" si="8"/>
        <v>0.9685408693082109</v>
      </c>
      <c r="G28" s="23">
        <f t="shared" si="8"/>
        <v>0.9728288002104573</v>
      </c>
      <c r="H28" s="23">
        <f t="shared" si="8"/>
        <v>0.9141455308527556</v>
      </c>
      <c r="I28" s="23">
        <f t="shared" si="8"/>
        <v>0.9744939777183371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1.4961092971064562</v>
      </c>
      <c r="C31" s="26">
        <f aca="true" t="shared" si="9" ref="C31:I31">C28*C30</f>
        <v>1.479566026691154</v>
      </c>
      <c r="D31" s="26">
        <f t="shared" si="9"/>
        <v>1.5163852797312183</v>
      </c>
      <c r="E31" s="26">
        <f t="shared" si="9"/>
        <v>1.5103025809325012</v>
      </c>
      <c r="F31" s="26">
        <f t="shared" si="9"/>
        <v>1.4640463780462918</v>
      </c>
      <c r="G31" s="26">
        <f t="shared" si="9"/>
        <v>1.5413499510534485</v>
      </c>
      <c r="H31" s="26">
        <f t="shared" si="9"/>
        <v>1.6597226258162632</v>
      </c>
      <c r="I31" s="26">
        <f t="shared" si="9"/>
        <v>1.8715156842080665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508240.3</v>
      </c>
      <c r="C37" s="29">
        <f aca="true" t="shared" si="12" ref="C37:I37">+C38+C39</f>
        <v>365754.64</v>
      </c>
      <c r="D37" s="29">
        <f t="shared" si="12"/>
        <v>579515.45</v>
      </c>
      <c r="E37" s="29">
        <f t="shared" si="12"/>
        <v>693879.83</v>
      </c>
      <c r="F37" s="29">
        <f t="shared" si="12"/>
        <v>396280.75</v>
      </c>
      <c r="G37" s="29">
        <f t="shared" si="12"/>
        <v>755817.9</v>
      </c>
      <c r="H37" s="29">
        <f t="shared" si="12"/>
        <v>472776.97</v>
      </c>
      <c r="I37" s="29">
        <f t="shared" si="12"/>
        <v>288265.82</v>
      </c>
      <c r="J37" s="29">
        <f t="shared" si="11"/>
        <v>4060531.6599999997</v>
      </c>
      <c r="L37" s="43"/>
      <c r="M37" s="43"/>
    </row>
    <row r="38" spans="1:10" ht="15.75">
      <c r="A38" s="17" t="s">
        <v>74</v>
      </c>
      <c r="B38" s="30">
        <f>ROUND(+B7*B31,2)</f>
        <v>508240.3</v>
      </c>
      <c r="C38" s="30">
        <f aca="true" t="shared" si="13" ref="C38:I38">ROUND(+C7*C31,2)</f>
        <v>365754.64</v>
      </c>
      <c r="D38" s="30">
        <f t="shared" si="13"/>
        <v>579515.45</v>
      </c>
      <c r="E38" s="30">
        <f t="shared" si="13"/>
        <v>693879.83</v>
      </c>
      <c r="F38" s="30">
        <f t="shared" si="13"/>
        <v>396280.75</v>
      </c>
      <c r="G38" s="30">
        <f t="shared" si="13"/>
        <v>755817.9</v>
      </c>
      <c r="H38" s="30">
        <f t="shared" si="13"/>
        <v>472776.97</v>
      </c>
      <c r="I38" s="30">
        <f t="shared" si="13"/>
        <v>288265.82</v>
      </c>
      <c r="J38" s="30">
        <f>SUM(B38:I38)</f>
        <v>4060531.6599999997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-86088</v>
      </c>
      <c r="C41" s="31">
        <f t="shared" si="15"/>
        <v>-85224</v>
      </c>
      <c r="D41" s="31">
        <f t="shared" si="15"/>
        <v>-103815</v>
      </c>
      <c r="E41" s="31">
        <f t="shared" si="15"/>
        <v>-106530</v>
      </c>
      <c r="F41" s="31">
        <f t="shared" si="15"/>
        <v>-86574</v>
      </c>
      <c r="G41" s="31">
        <f t="shared" si="15"/>
        <v>-114729</v>
      </c>
      <c r="H41" s="31">
        <f t="shared" si="15"/>
        <v>-57510</v>
      </c>
      <c r="I41" s="31">
        <f t="shared" si="15"/>
        <v>-46737</v>
      </c>
      <c r="J41" s="31">
        <f t="shared" si="15"/>
        <v>-687207</v>
      </c>
      <c r="L41" s="43"/>
    </row>
    <row r="42" spans="1:12" ht="15.75">
      <c r="A42" s="17" t="s">
        <v>44</v>
      </c>
      <c r="B42" s="32">
        <f>B43+B44</f>
        <v>-86088</v>
      </c>
      <c r="C42" s="32">
        <f aca="true" t="shared" si="16" ref="C42:I42">C43+C44</f>
        <v>-85224</v>
      </c>
      <c r="D42" s="32">
        <f t="shared" si="16"/>
        <v>-103815</v>
      </c>
      <c r="E42" s="32">
        <f t="shared" si="16"/>
        <v>-106530</v>
      </c>
      <c r="F42" s="32">
        <f t="shared" si="16"/>
        <v>-86574</v>
      </c>
      <c r="G42" s="32">
        <f t="shared" si="16"/>
        <v>-114729</v>
      </c>
      <c r="H42" s="32">
        <f t="shared" si="16"/>
        <v>-57510</v>
      </c>
      <c r="I42" s="32">
        <f t="shared" si="16"/>
        <v>-46737</v>
      </c>
      <c r="J42" s="31">
        <f t="shared" si="11"/>
        <v>-687207</v>
      </c>
      <c r="L42" s="43"/>
    </row>
    <row r="43" spans="1:12" ht="15.75">
      <c r="A43" s="13" t="s">
        <v>69</v>
      </c>
      <c r="B43" s="20">
        <f aca="true" t="shared" si="17" ref="B43:I43">ROUND(-B9*$D$3,2)</f>
        <v>-86088</v>
      </c>
      <c r="C43" s="20">
        <f t="shared" si="17"/>
        <v>-85224</v>
      </c>
      <c r="D43" s="20">
        <f t="shared" si="17"/>
        <v>-103815</v>
      </c>
      <c r="E43" s="20">
        <f t="shared" si="17"/>
        <v>-106530</v>
      </c>
      <c r="F43" s="20">
        <f t="shared" si="17"/>
        <v>-86574</v>
      </c>
      <c r="G43" s="20">
        <f t="shared" si="17"/>
        <v>-114729</v>
      </c>
      <c r="H43" s="20">
        <f t="shared" si="17"/>
        <v>-57510</v>
      </c>
      <c r="I43" s="20">
        <f t="shared" si="17"/>
        <v>-46737</v>
      </c>
      <c r="J43" s="57">
        <f t="shared" si="11"/>
        <v>-687207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422152.3</v>
      </c>
      <c r="C53" s="35">
        <f t="shared" si="20"/>
        <v>280530.64</v>
      </c>
      <c r="D53" s="35">
        <f t="shared" si="20"/>
        <v>475700.44999999995</v>
      </c>
      <c r="E53" s="35">
        <f t="shared" si="20"/>
        <v>587349.83</v>
      </c>
      <c r="F53" s="35">
        <f t="shared" si="20"/>
        <v>309706.75</v>
      </c>
      <c r="G53" s="35">
        <f t="shared" si="20"/>
        <v>641088.9</v>
      </c>
      <c r="H53" s="35">
        <f t="shared" si="20"/>
        <v>415266.97</v>
      </c>
      <c r="I53" s="35">
        <f t="shared" si="20"/>
        <v>241528.82</v>
      </c>
      <c r="J53" s="35">
        <f>SUM(B53:I53)</f>
        <v>3373324.6599999997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3373324.66</v>
      </c>
      <c r="L56" s="43"/>
    </row>
    <row r="57" spans="1:10" ht="17.25" customHeight="1">
      <c r="A57" s="17" t="s">
        <v>48</v>
      </c>
      <c r="B57" s="45">
        <v>78636.74</v>
      </c>
      <c r="C57" s="45">
        <v>79643.32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158280.06</v>
      </c>
    </row>
    <row r="58" spans="1:10" ht="17.25" customHeight="1">
      <c r="A58" s="17" t="s">
        <v>54</v>
      </c>
      <c r="B58" s="45">
        <v>343515.56</v>
      </c>
      <c r="C58" s="45">
        <v>200887.32</v>
      </c>
      <c r="D58" s="44">
        <v>0</v>
      </c>
      <c r="E58" s="45">
        <v>267248.94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811651.8200000001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177427.45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177427.45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194350.34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194350.34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66390.2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66390.2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37532.47</v>
      </c>
      <c r="E62" s="44">
        <v>0</v>
      </c>
      <c r="F62" s="45">
        <v>49800.09</v>
      </c>
      <c r="G62" s="44">
        <v>0</v>
      </c>
      <c r="H62" s="44">
        <v>0</v>
      </c>
      <c r="I62" s="44">
        <v>0</v>
      </c>
      <c r="J62" s="35">
        <f t="shared" si="21"/>
        <v>87332.56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183944.9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183944.9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119431.03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119431.03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16724.96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16724.96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259906.67</v>
      </c>
      <c r="G66" s="44">
        <v>0</v>
      </c>
      <c r="H66" s="44">
        <v>0</v>
      </c>
      <c r="I66" s="44">
        <v>0</v>
      </c>
      <c r="J66" s="35">
        <f t="shared" si="21"/>
        <v>259906.67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372760.83</v>
      </c>
      <c r="H67" s="45">
        <v>415266.97</v>
      </c>
      <c r="I67" s="44">
        <v>0</v>
      </c>
      <c r="J67" s="32">
        <f t="shared" si="21"/>
        <v>788027.8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268328.06</v>
      </c>
      <c r="H68" s="44">
        <v>0</v>
      </c>
      <c r="I68" s="44">
        <v>0</v>
      </c>
      <c r="J68" s="35">
        <f t="shared" si="21"/>
        <v>268328.06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85862.68</v>
      </c>
      <c r="J69" s="32">
        <f t="shared" si="21"/>
        <v>85862.68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155666.13</v>
      </c>
      <c r="J70" s="35">
        <f t="shared" si="21"/>
        <v>155666.13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1.5931195500232975</v>
      </c>
      <c r="C75" s="55">
        <v>1.5553035421566532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1.4752609292744334</v>
      </c>
      <c r="C76" s="55">
        <v>1.4495553208433825</v>
      </c>
      <c r="D76" s="55"/>
      <c r="E76" s="55">
        <v>1.5400896953603305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1.4208663428745836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1.4894367439116452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1.8703125743375042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1.6348794839521712</v>
      </c>
      <c r="E80" s="55">
        <v>0</v>
      </c>
      <c r="F80" s="55">
        <v>1.513724242561478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1.4891444250103476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1.4846543398008243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1.472282791265842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1.4543609859036788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1.4818925700365408</v>
      </c>
      <c r="H85" s="55">
        <v>1.659722628864713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1.625508272950727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1.8302945262084367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1.8956444723488786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2013-11-22T20:26:10Z</dcterms:modified>
  <cp:category/>
  <cp:version/>
  <cp:contentType/>
  <cp:contentStatus/>
</cp:coreProperties>
</file>