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<sst xmlns="http://schemas.openxmlformats.org/spreadsheetml/2006/main" count="57" uniqueCount="34">
  <si>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</si>
  <si>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</si>
  <si>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</si>
  <si>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</si>
  <si>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</si>
  <si>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</si>
  <si>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</si>
  <si>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</si>
  <si>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</si>
  <si>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</si>
  <si>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</si>
  <si>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</si>
  <si>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</si>
  <si>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</si>
  <si>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</si>
  <si>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</si>
  <si>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</si>
  <si>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</si>
  <si>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</si>
  <si>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</si>
  <si>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</si>
  <si>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</si>
  <si>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</si>
  <si>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</si>
  <si>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</si>
  <si>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</si>
  <si>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</si>
  <si>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</si>
  <si>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</si>
  <si>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</si>
  <si>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</si>
  <si>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</si>
  <si>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</si>
  <si>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31/12/13 - VENCIMENTO 08/01/14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</si>
</sst>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7" sqref="B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833474.63</v>
      </c>
      <c r="C5" s="13">
        <f t="shared" si="0"/>
        <v>925013.6</v>
      </c>
      <c r="D5" s="13">
        <f t="shared" si="0"/>
        <v>1261337.69</v>
      </c>
      <c r="E5" s="13">
        <f>+E21</f>
        <v>491407.35999999999</v>
      </c>
      <c r="F5" s="13">
        <f t="shared" ref="F5:I7" si="1">+E13+F21</f>
        <v>672282.87</v>
      </c>
      <c r="G5" s="13">
        <f t="shared" si="1"/>
        <v>1277592.52</v>
      </c>
      <c r="H5" s="13">
        <f t="shared" si="1"/>
        <v>1246664.68</v>
      </c>
      <c r="I5" s="13">
        <f t="shared" si="1"/>
        <v>596473.24</v>
      </c>
      <c r="J5" s="13">
        <f t="shared" ref="J5:K7" si="2">+I13</f>
        <v>115239.12</v>
      </c>
      <c r="K5" s="13">
        <f t="shared" si="2"/>
        <v>282245.74</v>
      </c>
      <c r="L5" s="13">
        <f>SUM(B5:K5)</f>
        <v>7701731.4500000002</v>
      </c>
      <c r="M5" s="20"/>
    </row>
    <row r="6" spans="1:13" ht="24" customHeight="1">
      <c r="A6" s="2" t="s">
        <v>27</v>
      </c>
      <c r="B6" s="9">
        <f t="shared" si="0"/>
        <v>-179775.06</v>
      </c>
      <c r="C6" s="9">
        <f t="shared" si="0"/>
        <v>-201509.72999999998</v>
      </c>
      <c r="D6" s="9">
        <f t="shared" si="0"/>
        <v>-233624.39</v>
      </c>
      <c r="E6" s="9">
        <f>+E22</f>
        <v>-95430</v>
      </c>
      <c r="F6" s="9">
        <f t="shared" si="1"/>
        <v>-151962.03</v>
      </c>
      <c r="G6" s="9">
        <f t="shared" si="1"/>
        <v>-220447.47999999998</v>
      </c>
      <c r="H6" s="9">
        <f t="shared" si="1"/>
        <v>-177707.03</v>
      </c>
      <c r="I6" s="9">
        <f t="shared" si="1"/>
        <v>-117236.49</v>
      </c>
      <c r="J6" s="9">
        <f t="shared" si="2"/>
        <v>-110127.37</v>
      </c>
      <c r="K6" s="9">
        <f t="shared" si="2"/>
        <v>-252780.4</v>
      </c>
      <c r="L6" s="9">
        <f>SUM(B6:K6)</f>
        <v>-1740599.98</v>
      </c>
      <c r="M6" s="20"/>
    </row>
    <row r="7" spans="1:13" ht="29.25" customHeight="1">
      <c r="A7" s="7" t="s">
        <v>28</v>
      </c>
      <c r="B7" s="8">
        <f t="shared" si="0"/>
        <v>653699.57000000007</v>
      </c>
      <c r="C7" s="8">
        <f t="shared" si="0"/>
        <v>723503.87</v>
      </c>
      <c r="D7" s="8">
        <f t="shared" si="0"/>
        <v>1027713.3</v>
      </c>
      <c r="E7" s="8">
        <f>E23</f>
        <v>395977.36</v>
      </c>
      <c r="F7" s="8">
        <f t="shared" si="1"/>
        <v>520320.84</v>
      </c>
      <c r="G7" s="8">
        <f t="shared" si="1"/>
        <v>1057145.04</v>
      </c>
      <c r="H7" s="8">
        <f t="shared" si="1"/>
        <v>1068957.6499999999</v>
      </c>
      <c r="I7" s="8">
        <f t="shared" si="1"/>
        <v>479236.75</v>
      </c>
      <c r="J7" s="8">
        <f t="shared" si="2"/>
        <v>5111.75</v>
      </c>
      <c r="K7" s="8">
        <f t="shared" si="2"/>
        <v>29465.339999999997</v>
      </c>
      <c r="L7" s="8">
        <f>SUM(B7:K7)</f>
        <v>5961131.4700000007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424177.55</v>
      </c>
      <c r="C13" s="13">
        <v>654934.84</v>
      </c>
      <c r="D13" s="13">
        <v>819619.67</v>
      </c>
      <c r="E13" s="13">
        <v>389123.79</v>
      </c>
      <c r="F13" s="13">
        <v>682463.11</v>
      </c>
      <c r="G13" s="13">
        <v>853249.36</v>
      </c>
      <c r="H13" s="13">
        <v>365722.16</v>
      </c>
      <c r="I13" s="13">
        <v>115239.12</v>
      </c>
      <c r="J13" s="13">
        <v>282245.74</v>
      </c>
      <c r="K13" s="13">
        <f>SUM(B13:J13)</f>
        <v>4586775.34</v>
      </c>
    </row>
    <row r="14" spans="1:13" ht="27" customHeight="1">
      <c r="A14" s="2" t="s">
        <v>27</v>
      </c>
      <c r="B14" s="9">
        <v>-85557.06</v>
      </c>
      <c r="C14" s="9">
        <v>-127493.73</v>
      </c>
      <c r="D14" s="9">
        <v>-133961.39000000001</v>
      </c>
      <c r="E14" s="9">
        <v>-75660.03</v>
      </c>
      <c r="F14" s="9">
        <v>-102928.48</v>
      </c>
      <c r="G14" s="9">
        <v>-118715.03</v>
      </c>
      <c r="H14" s="9">
        <v>-72290.490000000005</v>
      </c>
      <c r="I14" s="9">
        <v>-110127.37</v>
      </c>
      <c r="J14" s="9">
        <v>-252780.4</v>
      </c>
      <c r="K14" s="9">
        <f>SUM(B14:J14)</f>
        <v>-1079513.98</v>
      </c>
    </row>
    <row r="15" spans="1:13" ht="27" customHeight="1">
      <c r="A15" s="7" t="s">
        <v>28</v>
      </c>
      <c r="B15" s="8">
        <f>+B13+B14</f>
        <v>338620.49</v>
      </c>
      <c r="C15" s="8">
        <f t="shared" ref="C15:J15" si="3">+C13+C14</f>
        <v>527441.11</v>
      </c>
      <c r="D15" s="8">
        <f t="shared" si="3"/>
        <v>685658.28</v>
      </c>
      <c r="E15" s="8">
        <f t="shared" si="3"/>
        <v>313463.76</v>
      </c>
      <c r="F15" s="8">
        <f t="shared" si="3"/>
        <v>579534.63</v>
      </c>
      <c r="G15" s="8">
        <f t="shared" si="3"/>
        <v>734534.33</v>
      </c>
      <c r="H15" s="8">
        <f t="shared" si="3"/>
        <v>293431.67</v>
      </c>
      <c r="I15" s="8">
        <f t="shared" si="3"/>
        <v>5111.75</v>
      </c>
      <c r="J15" s="8">
        <f t="shared" si="3"/>
        <v>29465.339999999997</v>
      </c>
      <c r="K15" s="8">
        <f>SUM(B15:J15)</f>
        <v>3507261.36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409297.08</v>
      </c>
      <c r="C21" s="13">
        <v>270078.76</v>
      </c>
      <c r="D21" s="13">
        <v>441718.02</v>
      </c>
      <c r="E21" s="13">
        <v>491407.35999999999</v>
      </c>
      <c r="F21" s="13">
        <v>283159.08</v>
      </c>
      <c r="G21" s="13">
        <v>595129.41</v>
      </c>
      <c r="H21" s="13">
        <v>393415.32</v>
      </c>
      <c r="I21" s="13">
        <v>230751.08</v>
      </c>
      <c r="J21" s="13">
        <f>SUM(B21:I21)</f>
        <v>3114956.1100000003</v>
      </c>
      <c r="M21" s="15"/>
    </row>
    <row r="22" spans="1:13" ht="27" customHeight="1">
      <c r="A22" s="2" t="s">
        <v>27</v>
      </c>
      <c r="B22" s="10">
        <v>-94218</v>
      </c>
      <c r="C22" s="10">
        <v>-74016</v>
      </c>
      <c r="D22" s="10">
        <v>-99663</v>
      </c>
      <c r="E22" s="10">
        <v>-95430</v>
      </c>
      <c r="F22" s="10">
        <v>-76302</v>
      </c>
      <c r="G22" s="10">
        <v>-117519</v>
      </c>
      <c r="H22" s="10">
        <v>-58992</v>
      </c>
      <c r="I22" s="10">
        <v>-44946</v>
      </c>
      <c r="J22" s="9">
        <f>SUM(B22:I22)</f>
        <v>-661086</v>
      </c>
      <c r="M22" s="15"/>
    </row>
    <row r="23" spans="1:13" ht="29.25" customHeight="1">
      <c r="A23" s="7" t="s">
        <v>28</v>
      </c>
      <c r="B23" s="8">
        <f>+B21+B22</f>
        <v>315079.08</v>
      </c>
      <c r="C23" s="8">
        <f t="shared" ref="C23:J23" si="4">+C21+C22</f>
        <v>196062.76</v>
      </c>
      <c r="D23" s="8">
        <f t="shared" si="4"/>
        <v>342055.02</v>
      </c>
      <c r="E23" s="8">
        <f t="shared" si="4"/>
        <v>395977.36</v>
      </c>
      <c r="F23" s="8">
        <f t="shared" si="4"/>
        <v>206857.08000000002</v>
      </c>
      <c r="G23" s="8">
        <f t="shared" si="4"/>
        <v>477610.41000000003</v>
      </c>
      <c r="H23" s="8">
        <f t="shared" si="4"/>
        <v>334423.32</v>
      </c>
      <c r="I23" s="8">
        <f t="shared" si="4"/>
        <v>185805.08</v>
      </c>
      <c r="J23" s="8">
        <f t="shared" si="4"/>
        <v>2453870.1100000003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2014-01-08T16:44:03Z</dcterms:modified>
</cp:coreProperties>
</file>