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<sst xmlns="http://schemas.openxmlformats.org/spreadsheetml/2006/main" count="57" uniqueCount="34">
  <si>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</si>
  <si>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</si>
  <si>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</si>
  <si>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</si>
  <si>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</si>
  <si>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</si>
  <si>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</si>
  <si>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</si>
  <si>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</si>
  <si>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</si>
  <si>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</si>
  <si>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</si>
  <si>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</si>
  <si>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</si>
  <si>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</si>
  <si>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</si>
  <si>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</si>
  <si>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</si>
  <si>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</si>
  <si>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</si>
  <si>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</si>
  <si>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</si>
  <si>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</si>
  <si>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</si>
  <si>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</si>
  <si>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</si>
  <si>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</si>
  <si>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</si>
  <si>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</si>
  <si>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</si>
  <si>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</si>
  <si>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</si>
  <si>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</si>
  <si>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30/12/13 - VENCIMENTO 08/01/14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</si>
</sst>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1384886.18</v>
      </c>
      <c r="C5" s="13">
        <f t="shared" si="0"/>
        <v>1549166.21</v>
      </c>
      <c r="D5" s="13">
        <f t="shared" si="0"/>
        <v>2091015.3599999999</v>
      </c>
      <c r="E5" s="13">
        <f>+E21</f>
        <v>736861.95</v>
      </c>
      <c r="F5" s="13">
        <f t="shared" ref="F5:I7" si="1">+E13+F21</f>
        <v>1163281.9300000002</v>
      </c>
      <c r="G5" s="13">
        <f t="shared" si="1"/>
        <v>1980799.48</v>
      </c>
      <c r="H5" s="13">
        <f t="shared" si="1"/>
        <v>2010152.82</v>
      </c>
      <c r="I5" s="13">
        <f t="shared" si="1"/>
        <v>1051318.25</v>
      </c>
      <c r="J5" s="13">
        <f t="shared" ref="J5:K7" si="2">+I13</f>
        <v>271056.65000000002</v>
      </c>
      <c r="K5" s="13">
        <f t="shared" si="2"/>
        <v>490966.49</v>
      </c>
      <c r="L5" s="13">
        <f>SUM(B5:K5)</f>
        <v>12729505.320000002</v>
      </c>
      <c r="M5" s="20"/>
    </row>
    <row r="6" spans="1:13" ht="24" customHeight="1">
      <c r="A6" s="2" t="s">
        <v>27</v>
      </c>
      <c r="B6" s="9">
        <f t="shared" si="0"/>
        <v>-332411.91000000003</v>
      </c>
      <c r="C6" s="9">
        <f t="shared" si="0"/>
        <v>-262841.58</v>
      </c>
      <c r="D6" s="9">
        <f t="shared" si="0"/>
        <v>-345380.76</v>
      </c>
      <c r="E6" s="9">
        <f>+E22</f>
        <v>-141014.54999999999</v>
      </c>
      <c r="F6" s="9">
        <f t="shared" si="1"/>
        <v>-356676.74</v>
      </c>
      <c r="G6" s="9">
        <f t="shared" si="1"/>
        <v>-434831.99</v>
      </c>
      <c r="H6" s="9">
        <f t="shared" si="1"/>
        <v>-354347.69999999995</v>
      </c>
      <c r="I6" s="9">
        <f t="shared" si="1"/>
        <v>-197566.55</v>
      </c>
      <c r="J6" s="9">
        <f t="shared" si="2"/>
        <v>13917.69</v>
      </c>
      <c r="K6" s="9">
        <f t="shared" si="2"/>
        <v>23170.74</v>
      </c>
      <c r="L6" s="9">
        <f>SUM(B6:K6)</f>
        <v>-2387983.3499999996</v>
      </c>
      <c r="M6" s="20"/>
    </row>
    <row r="7" spans="1:13" ht="29.25" customHeight="1">
      <c r="A7" s="7" t="s">
        <v>28</v>
      </c>
      <c r="B7" s="8">
        <f t="shared" si="0"/>
        <v>1052474.27</v>
      </c>
      <c r="C7" s="8">
        <f t="shared" si="0"/>
        <v>1286324.6299999999</v>
      </c>
      <c r="D7" s="8">
        <f t="shared" si="0"/>
        <v>1745634.6</v>
      </c>
      <c r="E7" s="8">
        <f>E23</f>
        <v>595847.39999999991</v>
      </c>
      <c r="F7" s="8">
        <f t="shared" si="1"/>
        <v>806605.19000000006</v>
      </c>
      <c r="G7" s="8">
        <f t="shared" si="1"/>
        <v>1545967.4900000002</v>
      </c>
      <c r="H7" s="8">
        <f t="shared" si="1"/>
        <v>1655805.12</v>
      </c>
      <c r="I7" s="8">
        <f t="shared" si="1"/>
        <v>853751.7</v>
      </c>
      <c r="J7" s="8">
        <f t="shared" si="2"/>
        <v>284974.34000000003</v>
      </c>
      <c r="K7" s="8">
        <f t="shared" si="2"/>
        <v>514137.23</v>
      </c>
      <c r="L7" s="8">
        <f>SUM(B7:K7)</f>
        <v>10341521.970000001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803188.49</v>
      </c>
      <c r="C13" s="13">
        <v>1131816.67</v>
      </c>
      <c r="D13" s="13">
        <v>1461391.9</v>
      </c>
      <c r="E13" s="13">
        <v>745854.43</v>
      </c>
      <c r="F13" s="13">
        <v>1127616.32</v>
      </c>
      <c r="G13" s="13">
        <v>1480745.02</v>
      </c>
      <c r="H13" s="13">
        <v>702406.17</v>
      </c>
      <c r="I13" s="13">
        <v>271056.65000000002</v>
      </c>
      <c r="J13" s="13">
        <v>490966.49</v>
      </c>
      <c r="K13" s="13">
        <f>SUM(B13:J13)</f>
        <v>8215042.1400000006</v>
      </c>
    </row>
    <row r="14" spans="1:13" ht="27" customHeight="1">
      <c r="A14" s="2" t="s">
        <v>27</v>
      </c>
      <c r="B14" s="9">
        <v>-209576.91</v>
      </c>
      <c r="C14" s="9">
        <v>-150738.38</v>
      </c>
      <c r="D14" s="9">
        <v>-220875.36</v>
      </c>
      <c r="E14" s="9">
        <v>-256997.05</v>
      </c>
      <c r="F14" s="9">
        <v>-262380.98</v>
      </c>
      <c r="G14" s="9">
        <v>-265068.46999999997</v>
      </c>
      <c r="H14" s="9">
        <v>-130210.55</v>
      </c>
      <c r="I14" s="9">
        <v>13917.69</v>
      </c>
      <c r="J14" s="9">
        <v>23170.74</v>
      </c>
      <c r="K14" s="9">
        <f>SUM(B14:J14)</f>
        <v>-1458759.27</v>
      </c>
    </row>
    <row r="15" spans="1:13" ht="27" customHeight="1">
      <c r="A15" s="7" t="s">
        <v>28</v>
      </c>
      <c r="B15" s="8">
        <f>+B13+B14</f>
        <v>593611.57999999996</v>
      </c>
      <c r="C15" s="8">
        <f t="shared" ref="C15:J15" si="3">+C13+C14</f>
        <v>981078.28999999992</v>
      </c>
      <c r="D15" s="8">
        <f t="shared" si="3"/>
        <v>1240516.54</v>
      </c>
      <c r="E15" s="8">
        <f t="shared" si="3"/>
        <v>488857.38000000006</v>
      </c>
      <c r="F15" s="8">
        <f t="shared" si="3"/>
        <v>865235.34000000008</v>
      </c>
      <c r="G15" s="8">
        <f t="shared" si="3"/>
        <v>1215676.55</v>
      </c>
      <c r="H15" s="8">
        <f t="shared" si="3"/>
        <v>572195.62</v>
      </c>
      <c r="I15" s="8">
        <f t="shared" si="3"/>
        <v>284974.34000000003</v>
      </c>
      <c r="J15" s="8">
        <f t="shared" si="3"/>
        <v>514137.23</v>
      </c>
      <c r="K15" s="8">
        <f>SUM(B15:J15)</f>
        <v>6756282.8699999992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581697.68999999994</v>
      </c>
      <c r="C21" s="13">
        <v>417349.54</v>
      </c>
      <c r="D21" s="13">
        <v>629623.46</v>
      </c>
      <c r="E21" s="13">
        <v>736861.95</v>
      </c>
      <c r="F21" s="13">
        <v>417427.5</v>
      </c>
      <c r="G21" s="13">
        <v>853183.16</v>
      </c>
      <c r="H21" s="13">
        <v>529407.80000000005</v>
      </c>
      <c r="I21" s="13">
        <v>348912.08</v>
      </c>
      <c r="J21" s="13">
        <f>SUM(B21:I21)</f>
        <v>4514463.18</v>
      </c>
      <c r="M21" s="15"/>
    </row>
    <row r="22" spans="1:13" ht="27" customHeight="1">
      <c r="A22" s="2" t="s">
        <v>27</v>
      </c>
      <c r="B22" s="10">
        <v>-122835</v>
      </c>
      <c r="C22" s="10">
        <v>-112103.2</v>
      </c>
      <c r="D22" s="10">
        <v>-124505.4</v>
      </c>
      <c r="E22" s="10">
        <v>-141014.54999999999</v>
      </c>
      <c r="F22" s="10">
        <v>-99679.69</v>
      </c>
      <c r="G22" s="10">
        <v>-172451.01</v>
      </c>
      <c r="H22" s="10">
        <v>-89279.23</v>
      </c>
      <c r="I22" s="10">
        <v>-67356</v>
      </c>
      <c r="J22" s="9">
        <f>SUM(B22:I22)</f>
        <v>-929224.08</v>
      </c>
      <c r="M22" s="15"/>
    </row>
    <row r="23" spans="1:13" ht="29.25" customHeight="1">
      <c r="A23" s="7" t="s">
        <v>28</v>
      </c>
      <c r="B23" s="8">
        <f>+B21+B22</f>
        <v>458862.68999999994</v>
      </c>
      <c r="C23" s="8">
        <f t="shared" ref="C23:J23" si="4">+C21+C22</f>
        <v>305246.33999999997</v>
      </c>
      <c r="D23" s="8">
        <f t="shared" si="4"/>
        <v>505118.05999999994</v>
      </c>
      <c r="E23" s="8">
        <f t="shared" si="4"/>
        <v>595847.39999999991</v>
      </c>
      <c r="F23" s="8">
        <f t="shared" si="4"/>
        <v>317747.81</v>
      </c>
      <c r="G23" s="8">
        <f t="shared" si="4"/>
        <v>680732.15</v>
      </c>
      <c r="H23" s="8">
        <f t="shared" si="4"/>
        <v>440128.57000000007</v>
      </c>
      <c r="I23" s="8">
        <f t="shared" si="4"/>
        <v>281556.08</v>
      </c>
      <c r="J23" s="8">
        <f t="shared" si="4"/>
        <v>3585239.0999999996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2014-01-08T16:45:08Z</dcterms:modified>
</cp:coreProperties>
</file>