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<sst xmlns="http://schemas.openxmlformats.org/spreadsheetml/2006/main" count="57" uniqueCount="34">
  <si>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</si>
  <si>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</si>
  <si>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</si>
  <si>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</si>
  <si>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</si>
  <si>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</si>
  <si>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</si>
  <si>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</si>
  <si>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</si>
  <si>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</si>
  <si>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</si>
  <si>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</si>
  <si>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</si>
  <si>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</si>
  <si>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</si>
  <si>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</si>
  <si>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</si>
  <si>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</si>
  <si>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</si>
  <si>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</si>
  <si>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</si>
  <si>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</si>
  <si>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</si>
  <si>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</si>
  <si>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</si>
  <si>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</si>
  <si>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</si>
  <si>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</si>
  <si>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</si>
  <si>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</si>
  <si>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</si>
  <si>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</si>
  <si>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</si>
  <si>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29/12/13 - VENCIMENTO 07/01/14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</si>
</sst>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670454.68999999994</v>
      </c>
      <c r="C5" s="13">
        <f t="shared" si="0"/>
        <v>764720.49</v>
      </c>
      <c r="D5" s="13">
        <f t="shared" si="0"/>
        <v>1032692.28</v>
      </c>
      <c r="E5" s="13">
        <f>+E21</f>
        <v>420011.6</v>
      </c>
      <c r="F5" s="13">
        <f t="shared" ref="F5:I7" si="1">+E13+F21</f>
        <v>545574.81000000006</v>
      </c>
      <c r="G5" s="13">
        <f t="shared" si="1"/>
        <v>1060031.67</v>
      </c>
      <c r="H5" s="13">
        <f t="shared" si="1"/>
        <v>1054845.83</v>
      </c>
      <c r="I5" s="13">
        <f t="shared" si="1"/>
        <v>484559.28</v>
      </c>
      <c r="J5" s="13">
        <f t="shared" ref="J5:K7" si="2">+I13</f>
        <v>92416.41</v>
      </c>
      <c r="K5" s="13">
        <f t="shared" si="2"/>
        <v>228276.54</v>
      </c>
      <c r="L5" s="13">
        <f>SUM(B5:K5)</f>
        <v>6353583.6000000006</v>
      </c>
      <c r="M5" s="20"/>
    </row>
    <row r="6" spans="1:13" ht="24" customHeight="1">
      <c r="A6" s="2" t="s">
        <v>27</v>
      </c>
      <c r="B6" s="9">
        <f t="shared" si="0"/>
        <v>-129474</v>
      </c>
      <c r="C6" s="9">
        <f t="shared" si="0"/>
        <v>-153133.91</v>
      </c>
      <c r="D6" s="9">
        <f t="shared" si="0"/>
        <v>-175505.36</v>
      </c>
      <c r="E6" s="9">
        <f>+E22</f>
        <v>-88719</v>
      </c>
      <c r="F6" s="9">
        <f t="shared" si="1"/>
        <v>-118790.5</v>
      </c>
      <c r="G6" s="9">
        <f t="shared" si="1"/>
        <v>-171362.65</v>
      </c>
      <c r="H6" s="9">
        <f t="shared" si="1"/>
        <v>-130484.61</v>
      </c>
      <c r="I6" s="9">
        <f t="shared" si="1"/>
        <v>-83136</v>
      </c>
      <c r="J6" s="9">
        <f t="shared" si="2"/>
        <v>-82833.279999999999</v>
      </c>
      <c r="K6" s="9">
        <f t="shared" si="2"/>
        <v>-195637.15</v>
      </c>
      <c r="L6" s="9">
        <f>SUM(B6:K6)</f>
        <v>-1329076.46</v>
      </c>
      <c r="M6" s="20"/>
    </row>
    <row r="7" spans="1:13" ht="29.25" customHeight="1">
      <c r="A7" s="7" t="s">
        <v>28</v>
      </c>
      <c r="B7" s="8">
        <f t="shared" si="0"/>
        <v>540980.68999999994</v>
      </c>
      <c r="C7" s="8">
        <f t="shared" si="0"/>
        <v>611586.57999999996</v>
      </c>
      <c r="D7" s="8">
        <f t="shared" si="0"/>
        <v>857186.91999999993</v>
      </c>
      <c r="E7" s="8">
        <f>E23</f>
        <v>331292.59999999998</v>
      </c>
      <c r="F7" s="8">
        <f t="shared" si="1"/>
        <v>426784.31</v>
      </c>
      <c r="G7" s="8">
        <f t="shared" si="1"/>
        <v>888669.02</v>
      </c>
      <c r="H7" s="8">
        <f t="shared" si="1"/>
        <v>924361.22000000009</v>
      </c>
      <c r="I7" s="8">
        <f t="shared" si="1"/>
        <v>401423.28</v>
      </c>
      <c r="J7" s="8">
        <f t="shared" si="2"/>
        <v>9583.1300000000047</v>
      </c>
      <c r="K7" s="8">
        <f t="shared" si="2"/>
        <v>32639.390000000014</v>
      </c>
      <c r="L7" s="8">
        <f>SUM(B7:K7)</f>
        <v>5024507.1399999997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366605.7</v>
      </c>
      <c r="C13" s="13">
        <v>554072.02</v>
      </c>
      <c r="D13" s="13">
        <v>693699.94</v>
      </c>
      <c r="E13" s="13">
        <v>317493.95</v>
      </c>
      <c r="F13" s="13">
        <v>588376.53</v>
      </c>
      <c r="G13" s="13">
        <v>736387.55</v>
      </c>
      <c r="H13" s="13">
        <v>309528.75</v>
      </c>
      <c r="I13" s="13">
        <v>92416.41</v>
      </c>
      <c r="J13" s="13">
        <v>228276.54</v>
      </c>
      <c r="K13" s="13">
        <f>SUM(B13:J13)</f>
        <v>3886857.3899999997</v>
      </c>
    </row>
    <row r="14" spans="1:13" ht="27" customHeight="1">
      <c r="A14" s="2" t="s">
        <v>27</v>
      </c>
      <c r="B14" s="9">
        <v>-60366</v>
      </c>
      <c r="C14" s="9">
        <v>-91486.91</v>
      </c>
      <c r="D14" s="9">
        <v>-95201.36</v>
      </c>
      <c r="E14" s="9">
        <v>-53510.5</v>
      </c>
      <c r="F14" s="9">
        <v>-77765.649999999994</v>
      </c>
      <c r="G14" s="9">
        <v>-81356.61</v>
      </c>
      <c r="H14" s="9">
        <v>-48102</v>
      </c>
      <c r="I14" s="9">
        <v>-82833.279999999999</v>
      </c>
      <c r="J14" s="9">
        <v>-195637.15</v>
      </c>
      <c r="K14" s="9">
        <f>SUM(B14:J14)</f>
        <v>-786259.46000000008</v>
      </c>
    </row>
    <row r="15" spans="1:13" ht="27" customHeight="1">
      <c r="A15" s="7" t="s">
        <v>28</v>
      </c>
      <c r="B15" s="8">
        <f>+B13+B14</f>
        <v>306239.7</v>
      </c>
      <c r="C15" s="8">
        <f t="shared" ref="C15:J15" si="3">+C13+C14</f>
        <v>462585.11</v>
      </c>
      <c r="D15" s="8">
        <f t="shared" si="3"/>
        <v>598498.57999999996</v>
      </c>
      <c r="E15" s="8">
        <f t="shared" si="3"/>
        <v>263983.45</v>
      </c>
      <c r="F15" s="8">
        <f t="shared" si="3"/>
        <v>510610.88</v>
      </c>
      <c r="G15" s="8">
        <f t="shared" si="3"/>
        <v>655030.94000000006</v>
      </c>
      <c r="H15" s="8">
        <f t="shared" si="3"/>
        <v>261426.75</v>
      </c>
      <c r="I15" s="8">
        <f t="shared" si="3"/>
        <v>9583.1300000000047</v>
      </c>
      <c r="J15" s="8">
        <f t="shared" si="3"/>
        <v>32639.390000000014</v>
      </c>
      <c r="K15" s="8">
        <f>SUM(B15:J15)</f>
        <v>3100597.93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303848.99</v>
      </c>
      <c r="C21" s="13">
        <v>210648.47</v>
      </c>
      <c r="D21" s="13">
        <v>338992.34</v>
      </c>
      <c r="E21" s="13">
        <v>420011.6</v>
      </c>
      <c r="F21" s="13">
        <v>228080.86</v>
      </c>
      <c r="G21" s="13">
        <v>471655.14</v>
      </c>
      <c r="H21" s="13">
        <v>318458.28000000003</v>
      </c>
      <c r="I21" s="13">
        <v>175030.53</v>
      </c>
      <c r="J21" s="13">
        <f>SUM(B21:I21)</f>
        <v>2466726.2099999995</v>
      </c>
      <c r="M21" s="15"/>
    </row>
    <row r="22" spans="1:13" ht="27" customHeight="1">
      <c r="A22" s="2" t="s">
        <v>27</v>
      </c>
      <c r="B22" s="10">
        <v>-69108</v>
      </c>
      <c r="C22" s="10">
        <v>-61647</v>
      </c>
      <c r="D22" s="10">
        <v>-80304</v>
      </c>
      <c r="E22" s="10">
        <v>-88719</v>
      </c>
      <c r="F22" s="10">
        <v>-65280</v>
      </c>
      <c r="G22" s="10">
        <v>-93597</v>
      </c>
      <c r="H22" s="10">
        <v>-49128</v>
      </c>
      <c r="I22" s="10">
        <v>-35034</v>
      </c>
      <c r="J22" s="9">
        <f>SUM(B22:I22)</f>
        <v>-542817</v>
      </c>
      <c r="M22" s="15"/>
    </row>
    <row r="23" spans="1:13" ht="29.25" customHeight="1">
      <c r="A23" s="7" t="s">
        <v>28</v>
      </c>
      <c r="B23" s="8">
        <f>+B21+B22</f>
        <v>234740.99</v>
      </c>
      <c r="C23" s="8">
        <f t="shared" ref="C23:J23" si="4">+C21+C22</f>
        <v>149001.47</v>
      </c>
      <c r="D23" s="8">
        <f t="shared" si="4"/>
        <v>258688.34000000003</v>
      </c>
      <c r="E23" s="8">
        <f t="shared" si="4"/>
        <v>331292.59999999998</v>
      </c>
      <c r="F23" s="8">
        <f t="shared" si="4"/>
        <v>162800.85999999999</v>
      </c>
      <c r="G23" s="8">
        <f t="shared" si="4"/>
        <v>378058.14</v>
      </c>
      <c r="H23" s="8">
        <f t="shared" si="4"/>
        <v>269330.28000000003</v>
      </c>
      <c r="I23" s="8">
        <f t="shared" si="4"/>
        <v>139996.53</v>
      </c>
      <c r="J23" s="8">
        <f t="shared" si="4"/>
        <v>1923909.2099999995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2014-01-06T18:21:46Z</dcterms:modified>
</cp:coreProperties>
</file>