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<sst xmlns="http://schemas.openxmlformats.org/spreadsheetml/2006/main" count="57" uniqueCount="34">
  <si>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</si>
  <si>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</si>
  <si>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</si>
  <si>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</si>
  <si>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</si>
  <si>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</si>
  <si>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</si>
  <si>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</si>
  <si>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</si>
  <si>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</si>
  <si>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</si>
  <si>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</si>
  <si>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</si>
  <si>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</si>
  <si>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</si>
  <si>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</si>
  <si>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</si>
  <si>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</si>
  <si>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</si>
  <si>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</si>
  <si>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</si>
  <si>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</si>
  <si>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</si>
  <si>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</si>
  <si>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</si>
  <si>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</si>
  <si>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</si>
  <si>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</si>
  <si>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</si>
  <si>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</si>
  <si>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</si>
  <si>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</si>
  <si>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</si>
  <si>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28/12/13 - VENCIMENTO 07/01/14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</si>
</sst>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E1" zoomScale="80" zoomScaleNormal="80" workbookViewId="0">
      <selection activeCell="M6" sqref="M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1111980.1399999999</v>
      </c>
      <c r="C5" s="13">
        <f t="shared" si="0"/>
        <v>1250389.72</v>
      </c>
      <c r="D5" s="13">
        <f t="shared" si="0"/>
        <v>1702254.1600000001</v>
      </c>
      <c r="E5" s="13">
        <f>+E21</f>
        <v>644118.77</v>
      </c>
      <c r="F5" s="13">
        <f t="shared" ref="F5:I7" si="1">+E13+F21</f>
        <v>905669.37000000011</v>
      </c>
      <c r="G5" s="13">
        <f t="shared" si="1"/>
        <v>1623980.9</v>
      </c>
      <c r="H5" s="13">
        <f t="shared" si="1"/>
        <v>1596036.27</v>
      </c>
      <c r="I5" s="13">
        <f t="shared" si="1"/>
        <v>814390.57000000007</v>
      </c>
      <c r="J5" s="13">
        <f t="shared" ref="J5:K7" si="2">+I13</f>
        <v>190726.08</v>
      </c>
      <c r="K5" s="13">
        <f t="shared" si="2"/>
        <v>343478.49</v>
      </c>
      <c r="L5" s="13">
        <f>SUM(B5:K5)</f>
        <v>10183024.470000001</v>
      </c>
      <c r="M5" s="20"/>
    </row>
    <row r="6" spans="1:13" ht="24" customHeight="1">
      <c r="A6" s="2" t="s">
        <v>27</v>
      </c>
      <c r="B6" s="9">
        <f t="shared" si="0"/>
        <v>-191445</v>
      </c>
      <c r="C6" s="9">
        <f t="shared" si="0"/>
        <v>-224161.91</v>
      </c>
      <c r="D6" s="9">
        <f t="shared" si="0"/>
        <v>-250058.36</v>
      </c>
      <c r="E6" s="9">
        <f>+E22</f>
        <v>-114429</v>
      </c>
      <c r="F6" s="9">
        <f t="shared" si="1"/>
        <v>-171735.72999999998</v>
      </c>
      <c r="G6" s="9">
        <f t="shared" si="1"/>
        <v>-229484.65</v>
      </c>
      <c r="H6" s="9">
        <f t="shared" si="1"/>
        <v>-171131.61</v>
      </c>
      <c r="I6" s="9">
        <f t="shared" si="1"/>
        <v>-136443</v>
      </c>
      <c r="J6" s="9">
        <f t="shared" si="2"/>
        <v>-172744.98</v>
      </c>
      <c r="K6" s="9">
        <f t="shared" si="2"/>
        <v>-276447.26</v>
      </c>
      <c r="L6" s="9">
        <f>SUM(B6:K6)</f>
        <v>-1938081.4999999998</v>
      </c>
      <c r="M6" s="20"/>
    </row>
    <row r="7" spans="1:13" ht="29.25" customHeight="1">
      <c r="A7" s="7" t="s">
        <v>28</v>
      </c>
      <c r="B7" s="8">
        <f t="shared" si="0"/>
        <v>920535.1399999999</v>
      </c>
      <c r="C7" s="8">
        <f t="shared" si="0"/>
        <v>1026227.81</v>
      </c>
      <c r="D7" s="8">
        <f t="shared" si="0"/>
        <v>1452195.8</v>
      </c>
      <c r="E7" s="8">
        <f>E23</f>
        <v>529689.77</v>
      </c>
      <c r="F7" s="8">
        <f t="shared" si="1"/>
        <v>733933.64000000013</v>
      </c>
      <c r="G7" s="8">
        <f t="shared" si="1"/>
        <v>1394496.25</v>
      </c>
      <c r="H7" s="8">
        <f t="shared" si="1"/>
        <v>1424904.66</v>
      </c>
      <c r="I7" s="8">
        <f t="shared" si="1"/>
        <v>677947.57000000007</v>
      </c>
      <c r="J7" s="8">
        <f t="shared" si="2"/>
        <v>17981.099999999977</v>
      </c>
      <c r="K7" s="8">
        <f t="shared" si="2"/>
        <v>67031.229999999981</v>
      </c>
      <c r="L7" s="8">
        <f>SUM(B7:K7)</f>
        <v>8244942.9700000007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632948.19999999995</v>
      </c>
      <c r="C13" s="13">
        <v>911043.13</v>
      </c>
      <c r="D13" s="13">
        <v>1163780.28</v>
      </c>
      <c r="E13" s="13">
        <v>549329.31000000006</v>
      </c>
      <c r="F13" s="13">
        <v>902633.34</v>
      </c>
      <c r="G13" s="13">
        <v>1143656.94</v>
      </c>
      <c r="H13" s="13">
        <v>536258.03</v>
      </c>
      <c r="I13" s="13">
        <v>190726.08</v>
      </c>
      <c r="J13" s="13">
        <v>343478.49</v>
      </c>
      <c r="K13" s="13">
        <f>SUM(B13:J13)</f>
        <v>6373853.8000000007</v>
      </c>
    </row>
    <row r="14" spans="1:13" ht="27" customHeight="1">
      <c r="A14" s="2" t="s">
        <v>27</v>
      </c>
      <c r="B14" s="9">
        <v>-98448</v>
      </c>
      <c r="C14" s="9">
        <v>-138379.91</v>
      </c>
      <c r="D14" s="9">
        <v>-141302.35999999999</v>
      </c>
      <c r="E14" s="9">
        <v>-84861.73</v>
      </c>
      <c r="F14" s="9">
        <v>-104636.65</v>
      </c>
      <c r="G14" s="9">
        <v>-109085.61</v>
      </c>
      <c r="H14" s="9">
        <v>-84486</v>
      </c>
      <c r="I14" s="9">
        <v>-172744.98</v>
      </c>
      <c r="J14" s="9">
        <v>-276447.26</v>
      </c>
      <c r="K14" s="9">
        <f>SUM(B14:J14)</f>
        <v>-1210392.5</v>
      </c>
    </row>
    <row r="15" spans="1:13" ht="27" customHeight="1">
      <c r="A15" s="7" t="s">
        <v>28</v>
      </c>
      <c r="B15" s="8">
        <f>+B13+B14</f>
        <v>534500.19999999995</v>
      </c>
      <c r="C15" s="8">
        <f t="shared" ref="C15:J15" si="3">+C13+C14</f>
        <v>772663.22</v>
      </c>
      <c r="D15" s="8">
        <f t="shared" si="3"/>
        <v>1022477.92</v>
      </c>
      <c r="E15" s="8">
        <f t="shared" si="3"/>
        <v>464467.58000000007</v>
      </c>
      <c r="F15" s="8">
        <f t="shared" si="3"/>
        <v>797996.69</v>
      </c>
      <c r="G15" s="8">
        <f t="shared" si="3"/>
        <v>1034571.33</v>
      </c>
      <c r="H15" s="8">
        <f t="shared" si="3"/>
        <v>451772.03</v>
      </c>
      <c r="I15" s="8">
        <f t="shared" si="3"/>
        <v>17981.099999999977</v>
      </c>
      <c r="J15" s="8">
        <f t="shared" si="3"/>
        <v>67031.229999999981</v>
      </c>
      <c r="K15" s="8">
        <f>SUM(B15:J15)</f>
        <v>5163461.2999999989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479031.94</v>
      </c>
      <c r="C21" s="13">
        <v>339346.59</v>
      </c>
      <c r="D21" s="13">
        <v>538473.88</v>
      </c>
      <c r="E21" s="13">
        <v>644118.77</v>
      </c>
      <c r="F21" s="13">
        <v>356340.06</v>
      </c>
      <c r="G21" s="13">
        <v>721347.56</v>
      </c>
      <c r="H21" s="13">
        <v>452379.33</v>
      </c>
      <c r="I21" s="13">
        <v>278132.53999999998</v>
      </c>
      <c r="J21" s="13">
        <f>SUM(B21:I21)</f>
        <v>3809170.6700000004</v>
      </c>
      <c r="M21" s="15"/>
    </row>
    <row r="22" spans="1:13" ht="27" customHeight="1">
      <c r="A22" s="2" t="s">
        <v>27</v>
      </c>
      <c r="B22" s="10">
        <v>-92997</v>
      </c>
      <c r="C22" s="10">
        <v>-85782</v>
      </c>
      <c r="D22" s="10">
        <v>-108756</v>
      </c>
      <c r="E22" s="10">
        <v>-114429</v>
      </c>
      <c r="F22" s="10">
        <v>-86874</v>
      </c>
      <c r="G22" s="10">
        <v>-124848</v>
      </c>
      <c r="H22" s="10">
        <v>-62046</v>
      </c>
      <c r="I22" s="10">
        <v>-51957</v>
      </c>
      <c r="J22" s="9">
        <f>SUM(B22:I22)</f>
        <v>-727689</v>
      </c>
      <c r="M22" s="15"/>
    </row>
    <row r="23" spans="1:13" ht="29.25" customHeight="1">
      <c r="A23" s="7" t="s">
        <v>28</v>
      </c>
      <c r="B23" s="8">
        <f>+B21+B22</f>
        <v>386034.94</v>
      </c>
      <c r="C23" s="8">
        <f t="shared" ref="C23:J23" si="4">+C21+C22</f>
        <v>253564.59000000003</v>
      </c>
      <c r="D23" s="8">
        <f t="shared" si="4"/>
        <v>429717.88</v>
      </c>
      <c r="E23" s="8">
        <f t="shared" si="4"/>
        <v>529689.77</v>
      </c>
      <c r="F23" s="8">
        <f t="shared" si="4"/>
        <v>269466.06</v>
      </c>
      <c r="G23" s="8">
        <f t="shared" si="4"/>
        <v>596499.56000000006</v>
      </c>
      <c r="H23" s="8">
        <f t="shared" si="4"/>
        <v>390333.33</v>
      </c>
      <c r="I23" s="8">
        <f t="shared" si="4"/>
        <v>226175.53999999998</v>
      </c>
      <c r="J23" s="8">
        <f t="shared" si="4"/>
        <v>3081481.6700000004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2014-01-06T18:21:14Z</dcterms:modified>
</cp:coreProperties>
</file>