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SISTEMA'!$A$1:$L$24</definedName>
    <definedName name="_xlnm.Print_Titles" localSheetId="0">'RESUMO SISTEMA'!$1:$20</definedName>
  </definedNames>
  <calcPr calcId="125725" fullCalcOnLoad="1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K5"/>
  <c r="L5"/>
  <c r="B6"/>
  <c r="C6"/>
  <c r="L6" s="1"/>
  <c r="D6"/>
  <c r="E6"/>
  <c r="F6"/>
  <c r="G6"/>
  <c r="H6"/>
  <c r="I6"/>
  <c r="J6"/>
  <c r="K6"/>
  <c r="I11"/>
  <c r="J11"/>
  <c r="K13"/>
  <c r="K14"/>
  <c r="B15"/>
  <c r="B7" s="1"/>
  <c r="C15"/>
  <c r="C7" s="1"/>
  <c r="D15"/>
  <c r="D7" s="1"/>
  <c r="E15"/>
  <c r="F7" s="1"/>
  <c r="F15"/>
  <c r="G7" s="1"/>
  <c r="G15"/>
  <c r="H7" s="1"/>
  <c r="H15"/>
  <c r="I7" s="1"/>
  <c r="I15"/>
  <c r="J7" s="1"/>
  <c r="J15"/>
  <c r="K7" s="1"/>
  <c r="J21"/>
  <c r="J22"/>
  <c r="B23"/>
  <c r="C23"/>
  <c r="D23"/>
  <c r="E23"/>
  <c r="E7" s="1"/>
  <c r="F23"/>
  <c r="G23"/>
  <c r="H23"/>
  <c r="I23"/>
  <c r="J23"/>
  <c r="L7" l="1"/>
  <c r="K15"/>
</calcChain>
</file>

<file path=xl/sharedStrings.xml><?xml version="1.0" encoding="utf-8"?>
<sst xmlns="http://schemas.openxmlformats.org/spreadsheetml/2006/main" count="57" uniqueCount="34">
  <si>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</si>
  <si>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</si>
  <si>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</si>
  <si>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</si>
  <si>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</si>
  <si>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</si>
  <si>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</si>
  <si>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</si>
  <si>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</si>
  <si>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</si>
  <si>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</si>
  <si>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</si>
  <si>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</si>
  <si>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</si>
  <si>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</si>
  <si>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</si>
  <si>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</si>
  <si>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</si>
  <si>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</si>
  <si>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</si>
  <si>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</si>
  <si>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</si>
  <si>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</si>
  <si>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</si>
  <si>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</si>
  <si>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</si>
  <si>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</si>
  <si>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</si>
  <si>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</si>
  <si>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</si>
  <si>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</si>
  <si>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 xml:space="preserve">Transcooper </t>
  </si>
  <si>
    <t>Área 4</t>
  </si>
  <si>
    <t>OPERAÇÃO 28/12/13 - VENCIMENTO 07/01/14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</si>
</sst>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70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73" fontId="3" fillId="0" borderId="3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73" fontId="3" fillId="3" borderId="1" xfId="1" applyNumberFormat="1" applyFont="1" applyFill="1" applyBorder="1" applyAlignment="1">
      <alignment horizontal="center" vertical="center"/>
    </xf>
    <xf numFmtId="172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173" fontId="0" fillId="0" borderId="0" xfId="0" applyNumberFormat="1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1" fontId="1" fillId="2" borderId="3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topLeftCell="E1" zoomScale="80" zoomScaleNormal="80" workbookViewId="0">
      <selection activeCell="M6" sqref="M6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4" width="14.375" style="1" bestFit="1" customWidth="1"/>
    <col min="5" max="5" width="15.5" style="1" bestFit="1" customWidth="1"/>
    <col min="6" max="6" width="14.125" style="1" bestFit="1" customWidth="1"/>
    <col min="7" max="7" width="13.875" style="1" bestFit="1" customWidth="1"/>
    <col min="8" max="8" width="15.75" style="1" bestFit="1" customWidth="1"/>
    <col min="9" max="10" width="15.75" style="1" customWidth="1"/>
    <col min="11" max="11" width="14.875" style="1" bestFit="1" customWidth="1"/>
    <col min="12" max="12" width="15.875" style="1" customWidth="1"/>
    <col min="13" max="13" width="12.625" style="1" bestFit="1" customWidth="1"/>
    <col min="14" max="16384" width="9" style="1"/>
  </cols>
  <sheetData>
    <row r="1" spans="1:13" ht="2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3" ht="21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8"/>
    </row>
    <row r="3" spans="1:13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3" ht="40.5" customHeight="1">
      <c r="A4" s="11" t="s">
        <v>23</v>
      </c>
      <c r="B4" s="11" t="s">
        <v>0</v>
      </c>
      <c r="C4" s="11" t="s">
        <v>1</v>
      </c>
      <c r="D4" s="11" t="s">
        <v>2</v>
      </c>
      <c r="E4" s="19" t="s">
        <v>32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29</v>
      </c>
      <c r="K4" s="17" t="s">
        <v>30</v>
      </c>
      <c r="L4" s="11" t="s">
        <v>24</v>
      </c>
    </row>
    <row r="5" spans="1:13" ht="24" customHeight="1">
      <c r="A5" s="12" t="s">
        <v>26</v>
      </c>
      <c r="B5" s="13">
        <f t="shared" ref="B5:D7" si="0">+B13+B21</f>
        <v>1111980.1399999999</v>
      </c>
      <c r="C5" s="13">
        <f t="shared" si="0"/>
        <v>1250389.72</v>
      </c>
      <c r="D5" s="13">
        <f t="shared" si="0"/>
        <v>1702254.1600000001</v>
      </c>
      <c r="E5" s="13">
        <f>+E21</f>
        <v>644118.77</v>
      </c>
      <c r="F5" s="13">
        <f t="shared" ref="F5:I7" si="1">+E13+F21</f>
        <v>905669.37000000011</v>
      </c>
      <c r="G5" s="13">
        <f t="shared" si="1"/>
        <v>1623980.9</v>
      </c>
      <c r="H5" s="13">
        <f t="shared" si="1"/>
        <v>1596036.27</v>
      </c>
      <c r="I5" s="13">
        <f t="shared" si="1"/>
        <v>814390.57000000007</v>
      </c>
      <c r="J5" s="13">
        <f t="shared" ref="J5:K7" si="2">+I13</f>
        <v>190726.08</v>
      </c>
      <c r="K5" s="13">
        <f t="shared" si="2"/>
        <v>343478.49</v>
      </c>
      <c r="L5" s="13">
        <f>SUM(B5:K5)</f>
        <v>10183024.470000001</v>
      </c>
      <c r="M5" s="20"/>
    </row>
    <row r="6" spans="1:13" ht="24" customHeight="1">
      <c r="A6" s="2" t="s">
        <v>27</v>
      </c>
      <c r="B6" s="9">
        <f t="shared" si="0"/>
        <v>-191445</v>
      </c>
      <c r="C6" s="9">
        <f t="shared" si="0"/>
        <v>-224161.91</v>
      </c>
      <c r="D6" s="9">
        <f t="shared" si="0"/>
        <v>-250058.36</v>
      </c>
      <c r="E6" s="9">
        <f>+E22</f>
        <v>-114429</v>
      </c>
      <c r="F6" s="9">
        <f t="shared" si="1"/>
        <v>-171735.72999999998</v>
      </c>
      <c r="G6" s="9">
        <f t="shared" si="1"/>
        <v>-229484.65</v>
      </c>
      <c r="H6" s="9">
        <f t="shared" si="1"/>
        <v>-171131.61</v>
      </c>
      <c r="I6" s="9">
        <f t="shared" si="1"/>
        <v>-136443</v>
      </c>
      <c r="J6" s="9">
        <f t="shared" si="2"/>
        <v>-172744.98</v>
      </c>
      <c r="K6" s="9">
        <f t="shared" si="2"/>
        <v>-276447.26</v>
      </c>
      <c r="L6" s="9">
        <f>SUM(B6:K6)</f>
        <v>-1938081.4999999998</v>
      </c>
      <c r="M6" s="20"/>
    </row>
    <row r="7" spans="1:13" ht="29.25" customHeight="1">
      <c r="A7" s="7" t="s">
        <v>28</v>
      </c>
      <c r="B7" s="8">
        <f t="shared" si="0"/>
        <v>920535.1399999999</v>
      </c>
      <c r="C7" s="8">
        <f t="shared" si="0"/>
        <v>1026227.81</v>
      </c>
      <c r="D7" s="8">
        <f t="shared" si="0"/>
        <v>1452195.8</v>
      </c>
      <c r="E7" s="8">
        <f>E23</f>
        <v>529689.77</v>
      </c>
      <c r="F7" s="8">
        <f t="shared" si="1"/>
        <v>733933.64000000013</v>
      </c>
      <c r="G7" s="8">
        <f t="shared" si="1"/>
        <v>1394496.25</v>
      </c>
      <c r="H7" s="8">
        <f t="shared" si="1"/>
        <v>1424904.66</v>
      </c>
      <c r="I7" s="8">
        <f t="shared" si="1"/>
        <v>677947.57000000007</v>
      </c>
      <c r="J7" s="8">
        <f t="shared" si="2"/>
        <v>17981.099999999977</v>
      </c>
      <c r="K7" s="8">
        <f t="shared" si="2"/>
        <v>67031.229999999981</v>
      </c>
      <c r="L7" s="8">
        <f>SUM(B7:K7)</f>
        <v>8244942.9700000007</v>
      </c>
      <c r="M7" s="20"/>
    </row>
    <row r="10" spans="1:13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3" ht="38.25">
      <c r="A11" s="21" t="s">
        <v>22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24" t="str">
        <f>+J4</f>
        <v>Ambiental Transp. Urb. S.A.</v>
      </c>
      <c r="J11" s="24" t="str">
        <f>+K4</f>
        <v>Express Transp. Urb Ltda</v>
      </c>
      <c r="K11" s="21" t="s">
        <v>24</v>
      </c>
    </row>
    <row r="12" spans="1:13" ht="15.75">
      <c r="A12" s="21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5"/>
      <c r="J12" s="25"/>
      <c r="K12" s="21"/>
    </row>
    <row r="13" spans="1:13" ht="27" customHeight="1">
      <c r="A13" s="12" t="s">
        <v>26</v>
      </c>
      <c r="B13" s="13">
        <v>632948.19999999995</v>
      </c>
      <c r="C13" s="13">
        <v>911043.13</v>
      </c>
      <c r="D13" s="13">
        <v>1163780.28</v>
      </c>
      <c r="E13" s="13">
        <v>549329.31000000006</v>
      </c>
      <c r="F13" s="13">
        <v>902633.34</v>
      </c>
      <c r="G13" s="13">
        <v>1143656.94</v>
      </c>
      <c r="H13" s="13">
        <v>536258.03</v>
      </c>
      <c r="I13" s="13">
        <v>190726.08</v>
      </c>
      <c r="J13" s="13">
        <v>343478.49</v>
      </c>
      <c r="K13" s="13">
        <f>SUM(B13:J13)</f>
        <v>6373853.8000000007</v>
      </c>
    </row>
    <row r="14" spans="1:13" ht="27" customHeight="1">
      <c r="A14" s="2" t="s">
        <v>27</v>
      </c>
      <c r="B14" s="9">
        <v>-98448</v>
      </c>
      <c r="C14" s="9">
        <v>-138379.91</v>
      </c>
      <c r="D14" s="9">
        <v>-141302.35999999999</v>
      </c>
      <c r="E14" s="9">
        <v>-84861.73</v>
      </c>
      <c r="F14" s="9">
        <v>-104636.65</v>
      </c>
      <c r="G14" s="9">
        <v>-109085.61</v>
      </c>
      <c r="H14" s="9">
        <v>-84486</v>
      </c>
      <c r="I14" s="9">
        <v>-172744.98</v>
      </c>
      <c r="J14" s="9">
        <v>-276447.26</v>
      </c>
      <c r="K14" s="9">
        <f>SUM(B14:J14)</f>
        <v>-1210392.5</v>
      </c>
    </row>
    <row r="15" spans="1:13" ht="27" customHeight="1">
      <c r="A15" s="7" t="s">
        <v>28</v>
      </c>
      <c r="B15" s="8">
        <f>+B13+B14</f>
        <v>534500.19999999995</v>
      </c>
      <c r="C15" s="8">
        <f t="shared" ref="C15:J15" si="3">+C13+C14</f>
        <v>772663.22</v>
      </c>
      <c r="D15" s="8">
        <f t="shared" si="3"/>
        <v>1022477.92</v>
      </c>
      <c r="E15" s="8">
        <f t="shared" si="3"/>
        <v>464467.58000000007</v>
      </c>
      <c r="F15" s="8">
        <f t="shared" si="3"/>
        <v>797996.69</v>
      </c>
      <c r="G15" s="8">
        <f t="shared" si="3"/>
        <v>1034571.33</v>
      </c>
      <c r="H15" s="8">
        <f t="shared" si="3"/>
        <v>451772.03</v>
      </c>
      <c r="I15" s="8">
        <f t="shared" si="3"/>
        <v>17981.099999999977</v>
      </c>
      <c r="J15" s="8">
        <f t="shared" si="3"/>
        <v>67031.229999999981</v>
      </c>
      <c r="K15" s="8">
        <f>SUM(B15:J15)</f>
        <v>5163461.2999999989</v>
      </c>
    </row>
    <row r="18" spans="1:13" ht="21">
      <c r="A18" s="5"/>
      <c r="B18" s="5"/>
      <c r="C18" s="5"/>
      <c r="D18" s="5"/>
      <c r="E18" s="5"/>
      <c r="F18" s="5"/>
      <c r="G18" s="5"/>
      <c r="H18" s="5"/>
      <c r="K18" s="5"/>
    </row>
    <row r="19" spans="1:13" ht="38.25">
      <c r="A19" s="21" t="s">
        <v>21</v>
      </c>
      <c r="B19" s="4" t="s">
        <v>7</v>
      </c>
      <c r="C19" s="4" t="s">
        <v>8</v>
      </c>
      <c r="D19" s="4" t="s">
        <v>9</v>
      </c>
      <c r="E19" s="4" t="s">
        <v>31</v>
      </c>
      <c r="F19" s="4" t="s">
        <v>10</v>
      </c>
      <c r="G19" s="4" t="s">
        <v>11</v>
      </c>
      <c r="H19" s="4" t="s">
        <v>12</v>
      </c>
      <c r="I19" s="4" t="s">
        <v>13</v>
      </c>
      <c r="J19" s="26" t="s">
        <v>24</v>
      </c>
    </row>
    <row r="20" spans="1:13" ht="15.75">
      <c r="A20" s="21"/>
      <c r="B20" s="3" t="s">
        <v>0</v>
      </c>
      <c r="C20" s="3" t="s">
        <v>1</v>
      </c>
      <c r="D20" s="3" t="s">
        <v>2</v>
      </c>
      <c r="E20" s="3" t="s">
        <v>32</v>
      </c>
      <c r="F20" s="3" t="s">
        <v>3</v>
      </c>
      <c r="G20" s="3" t="s">
        <v>4</v>
      </c>
      <c r="H20" s="3" t="s">
        <v>5</v>
      </c>
      <c r="I20" s="3" t="s">
        <v>6</v>
      </c>
      <c r="J20" s="27"/>
    </row>
    <row r="21" spans="1:13" ht="27" customHeight="1">
      <c r="A21" s="12" t="s">
        <v>26</v>
      </c>
      <c r="B21" s="13">
        <v>479031.94</v>
      </c>
      <c r="C21" s="13">
        <v>339346.59</v>
      </c>
      <c r="D21" s="13">
        <v>538473.88</v>
      </c>
      <c r="E21" s="13">
        <v>644118.77</v>
      </c>
      <c r="F21" s="13">
        <v>356340.06</v>
      </c>
      <c r="G21" s="13">
        <v>721347.56</v>
      </c>
      <c r="H21" s="13">
        <v>452379.33</v>
      </c>
      <c r="I21" s="13">
        <v>278132.53999999998</v>
      </c>
      <c r="J21" s="13">
        <f>SUM(B21:I21)</f>
        <v>3809170.6700000004</v>
      </c>
      <c r="M21" s="15"/>
    </row>
    <row r="22" spans="1:13" ht="27" customHeight="1">
      <c r="A22" s="2" t="s">
        <v>27</v>
      </c>
      <c r="B22" s="10">
        <v>-92997</v>
      </c>
      <c r="C22" s="10">
        <v>-85782</v>
      </c>
      <c r="D22" s="10">
        <v>-108756</v>
      </c>
      <c r="E22" s="10">
        <v>-114429</v>
      </c>
      <c r="F22" s="10">
        <v>-86874</v>
      </c>
      <c r="G22" s="10">
        <v>-124848</v>
      </c>
      <c r="H22" s="10">
        <v>-62046</v>
      </c>
      <c r="I22" s="10">
        <v>-51957</v>
      </c>
      <c r="J22" s="9">
        <f>SUM(B22:I22)</f>
        <v>-727689</v>
      </c>
      <c r="M22" s="15"/>
    </row>
    <row r="23" spans="1:13" ht="29.25" customHeight="1">
      <c r="A23" s="7" t="s">
        <v>28</v>
      </c>
      <c r="B23" s="8">
        <f>+B21+B22</f>
        <v>386034.94</v>
      </c>
      <c r="C23" s="8">
        <f t="shared" ref="C23:J23" si="4">+C21+C22</f>
        <v>253564.59000000003</v>
      </c>
      <c r="D23" s="8">
        <f t="shared" si="4"/>
        <v>429717.88</v>
      </c>
      <c r="E23" s="8">
        <f t="shared" si="4"/>
        <v>529689.77</v>
      </c>
      <c r="F23" s="8">
        <f t="shared" si="4"/>
        <v>269466.06</v>
      </c>
      <c r="G23" s="8">
        <f t="shared" si="4"/>
        <v>596499.56000000006</v>
      </c>
      <c r="H23" s="8">
        <f t="shared" si="4"/>
        <v>390333.33</v>
      </c>
      <c r="I23" s="8">
        <f t="shared" si="4"/>
        <v>226175.53999999998</v>
      </c>
      <c r="J23" s="8">
        <f t="shared" si="4"/>
        <v>3081481.6700000004</v>
      </c>
      <c r="M23" s="15"/>
    </row>
    <row r="24" spans="1:13">
      <c r="M24" s="15"/>
    </row>
    <row r="25" spans="1:13">
      <c r="K25" s="14"/>
      <c r="M25" s="15"/>
    </row>
    <row r="26" spans="1:13">
      <c r="M26" s="15"/>
    </row>
    <row r="27" spans="1:13">
      <c r="M27" s="15"/>
    </row>
    <row r="28" spans="1:13">
      <c r="M28" s="15"/>
    </row>
  </sheetData>
  <mergeCells count="8">
    <mergeCell ref="A11:A12"/>
    <mergeCell ref="K11:K12"/>
    <mergeCell ref="A19:A20"/>
    <mergeCell ref="A1:K1"/>
    <mergeCell ref="A2:K2"/>
    <mergeCell ref="I11:I12"/>
    <mergeCell ref="J11:J12"/>
    <mergeCell ref="J19:J20"/>
  </mergeCells>
  <pageMargins left="0.15748031496062992" right="0.15748031496062992" top="0.62992125984251968" bottom="0.27559055118110237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2013-11-26T20:40:34Z</cp:lastPrinted>
  <dcterms:created xsi:type="dcterms:W3CDTF">2012-11-28T17:54:39Z</dcterms:created>
  <dcterms:modified xsi:type="dcterms:W3CDTF">2014-01-06T18:21:14Z</dcterms:modified>
</cp:coreProperties>
</file>