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D6"/>
  <c r="E6"/>
  <c r="F6"/>
  <c r="G6"/>
  <c r="H6"/>
  <c r="I6"/>
  <c r="J6"/>
  <c r="K6"/>
  <c r="I11"/>
  <c r="J11"/>
  <c r="K13"/>
  <c r="K14"/>
  <c r="B15"/>
  <c r="C15"/>
  <c r="D15"/>
  <c r="E15"/>
  <c r="F15"/>
  <c r="G15"/>
  <c r="H15"/>
  <c r="I15"/>
  <c r="J7" s="1"/>
  <c r="J15"/>
  <c r="K7" s="1"/>
  <c r="J21"/>
  <c r="J22"/>
  <c r="B23"/>
  <c r="C23"/>
  <c r="D23"/>
  <c r="E23"/>
  <c r="E7" s="1"/>
  <c r="F23"/>
  <c r="G23"/>
  <c r="H23"/>
  <c r="I23"/>
  <c r="J23"/>
  <c r="H7" l="1"/>
  <c r="L7" s="1"/>
  <c r="F7"/>
  <c r="C7"/>
  <c r="L6"/>
  <c r="I7"/>
  <c r="G7"/>
  <c r="D7"/>
  <c r="B7"/>
  <c r="K15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<sst xmlns="http://schemas.openxmlformats.org/spreadsheetml/2006/main" count="57" uniqueCount="34">
  <si>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</si>
  <si>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</si>
  <si>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</si>
  <si>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</si>
  <si>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</si>
  <si>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</si>
  <si>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</si>
  <si>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</si>
  <si>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</si>
  <si>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</si>
  <si>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</si>
  <si>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</si>
  <si>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</si>
  <si>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</si>
  <si>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</si>
  <si>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</si>
  <si>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</si>
  <si>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</si>
  <si>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</si>
  <si>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</si>
  <si>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</si>
  <si>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</si>
  <si>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</si>
  <si>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</si>
  <si>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</si>
  <si>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</si>
  <si>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</si>
  <si>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</si>
  <si>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</si>
  <si>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</si>
  <si>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</si>
  <si>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</si>
  <si>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</si>
  <si>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27/12/13 - VENCIMENTO 07/01/14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</si>
</sst>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D9" sqref="D9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1634136.63</v>
      </c>
      <c r="C5" s="13">
        <f t="shared" si="0"/>
        <v>1890574.1</v>
      </c>
      <c r="D5" s="13">
        <f t="shared" si="0"/>
        <v>2448825.7999999998</v>
      </c>
      <c r="E5" s="13">
        <f>+E21</f>
        <v>869771.23</v>
      </c>
      <c r="F5" s="13">
        <f t="shared" ref="F5:I7" si="1">+E13+F21</f>
        <v>1422358.3800000001</v>
      </c>
      <c r="G5" s="13">
        <f t="shared" si="1"/>
        <v>2302798.23</v>
      </c>
      <c r="H5" s="13">
        <f t="shared" si="1"/>
        <v>2390354.87</v>
      </c>
      <c r="I5" s="13">
        <f t="shared" si="1"/>
        <v>1304305.1099999999</v>
      </c>
      <c r="J5" s="13">
        <f t="shared" ref="J5:K7" si="2">+I13</f>
        <v>333770.64</v>
      </c>
      <c r="K5" s="13">
        <f t="shared" si="2"/>
        <v>528913.9</v>
      </c>
      <c r="L5" s="13">
        <f>SUM(B5:K5)</f>
        <v>15125808.889999999</v>
      </c>
      <c r="M5" s="20"/>
    </row>
    <row r="6" spans="1:13" ht="24" customHeight="1">
      <c r="A6" s="2" t="s">
        <v>27</v>
      </c>
      <c r="B6" s="9">
        <f t="shared" si="0"/>
        <v>-596260.38</v>
      </c>
      <c r="C6" s="9">
        <f t="shared" si="0"/>
        <v>-390294.84</v>
      </c>
      <c r="D6" s="9">
        <f t="shared" si="0"/>
        <v>-558243.02</v>
      </c>
      <c r="E6" s="9">
        <f>+E22</f>
        <v>-180404.55</v>
      </c>
      <c r="F6" s="9">
        <f t="shared" si="1"/>
        <v>-683082.14999999991</v>
      </c>
      <c r="G6" s="9">
        <f t="shared" si="1"/>
        <v>-801585.95</v>
      </c>
      <c r="H6" s="9">
        <f t="shared" si="1"/>
        <v>-682229.76000000001</v>
      </c>
      <c r="I6" s="9">
        <f t="shared" si="1"/>
        <v>-328112.88</v>
      </c>
      <c r="J6" s="9">
        <f t="shared" si="2"/>
        <v>-319513.73</v>
      </c>
      <c r="K6" s="9">
        <f t="shared" si="2"/>
        <v>-415060.76</v>
      </c>
      <c r="L6" s="9">
        <f>SUM(B6:K6)</f>
        <v>-4954788.0199999996</v>
      </c>
      <c r="M6" s="20"/>
    </row>
    <row r="7" spans="1:13" ht="29.25" customHeight="1">
      <c r="A7" s="7" t="s">
        <v>28</v>
      </c>
      <c r="B7" s="8">
        <f t="shared" si="0"/>
        <v>1037876.25</v>
      </c>
      <c r="C7" s="8">
        <f t="shared" si="0"/>
        <v>1500279.26</v>
      </c>
      <c r="D7" s="8">
        <f t="shared" si="0"/>
        <v>1890582.7799999998</v>
      </c>
      <c r="E7" s="8">
        <f>E23</f>
        <v>689366.67999999993</v>
      </c>
      <c r="F7" s="8">
        <f t="shared" si="1"/>
        <v>739276.2300000001</v>
      </c>
      <c r="G7" s="8">
        <f t="shared" si="1"/>
        <v>1501212.2800000003</v>
      </c>
      <c r="H7" s="8">
        <f t="shared" si="1"/>
        <v>1708125.1099999999</v>
      </c>
      <c r="I7" s="8">
        <f t="shared" si="1"/>
        <v>976192.23</v>
      </c>
      <c r="J7" s="8">
        <f t="shared" si="2"/>
        <v>14256.910000000033</v>
      </c>
      <c r="K7" s="8">
        <f t="shared" si="2"/>
        <v>113853.14000000001</v>
      </c>
      <c r="L7" s="8">
        <f>SUM(B7:K7)</f>
        <v>10171020.870000001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1003718.05</v>
      </c>
      <c r="C13" s="13">
        <v>1434990.47</v>
      </c>
      <c r="D13" s="13">
        <v>1743472.48</v>
      </c>
      <c r="E13" s="13">
        <v>935172.67</v>
      </c>
      <c r="F13" s="13">
        <v>1382629.33</v>
      </c>
      <c r="G13" s="13">
        <v>1850044.95</v>
      </c>
      <c r="H13" s="13">
        <v>915290.35</v>
      </c>
      <c r="I13" s="13">
        <v>333770.64</v>
      </c>
      <c r="J13" s="13">
        <v>528913.9</v>
      </c>
      <c r="K13" s="13">
        <f>SUM(B13:J13)</f>
        <v>10128002.840000002</v>
      </c>
    </row>
    <row r="14" spans="1:13" ht="27" customHeight="1">
      <c r="A14" s="2" t="s">
        <v>27</v>
      </c>
      <c r="B14" s="9">
        <v>-461235.5</v>
      </c>
      <c r="C14" s="9">
        <v>-268495.64</v>
      </c>
      <c r="D14" s="9">
        <v>-427530.62</v>
      </c>
      <c r="E14" s="9">
        <v>-555942.46</v>
      </c>
      <c r="F14" s="9">
        <v>-584852.62</v>
      </c>
      <c r="G14" s="9">
        <v>-598635.53</v>
      </c>
      <c r="H14" s="9">
        <v>-217684.85</v>
      </c>
      <c r="I14" s="9">
        <v>-319513.73</v>
      </c>
      <c r="J14" s="9">
        <v>-415060.76</v>
      </c>
      <c r="K14" s="9">
        <f>SUM(B14:J14)</f>
        <v>-3848951.71</v>
      </c>
    </row>
    <row r="15" spans="1:13" ht="27" customHeight="1">
      <c r="A15" s="7" t="s">
        <v>28</v>
      </c>
      <c r="B15" s="8">
        <f>+B13+B14</f>
        <v>542482.55000000005</v>
      </c>
      <c r="C15" s="8">
        <f t="shared" ref="C15:J15" si="3">+C13+C14</f>
        <v>1166494.83</v>
      </c>
      <c r="D15" s="8">
        <f t="shared" si="3"/>
        <v>1315941.8599999999</v>
      </c>
      <c r="E15" s="8">
        <f t="shared" si="3"/>
        <v>379230.21000000008</v>
      </c>
      <c r="F15" s="8">
        <f t="shared" si="3"/>
        <v>797776.71000000008</v>
      </c>
      <c r="G15" s="8">
        <f t="shared" si="3"/>
        <v>1251409.42</v>
      </c>
      <c r="H15" s="8">
        <f t="shared" si="3"/>
        <v>697605.5</v>
      </c>
      <c r="I15" s="8">
        <f t="shared" si="3"/>
        <v>14256.910000000033</v>
      </c>
      <c r="J15" s="8">
        <f t="shared" si="3"/>
        <v>113853.14000000001</v>
      </c>
      <c r="K15" s="8">
        <f>SUM(B15:J15)</f>
        <v>6279051.1299999999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630418.57999999996</v>
      </c>
      <c r="C21" s="13">
        <v>455583.63</v>
      </c>
      <c r="D21" s="13">
        <v>705353.32</v>
      </c>
      <c r="E21" s="13">
        <v>869771.23</v>
      </c>
      <c r="F21" s="13">
        <v>487185.71</v>
      </c>
      <c r="G21" s="13">
        <v>920168.9</v>
      </c>
      <c r="H21" s="13">
        <v>540309.92000000004</v>
      </c>
      <c r="I21" s="13">
        <v>389014.76</v>
      </c>
      <c r="J21" s="13">
        <f>SUM(B21:I21)</f>
        <v>4997806.05</v>
      </c>
      <c r="M21" s="15"/>
    </row>
    <row r="22" spans="1:13" ht="27" customHeight="1">
      <c r="A22" s="2" t="s">
        <v>27</v>
      </c>
      <c r="B22" s="10">
        <v>-135024.88</v>
      </c>
      <c r="C22" s="10">
        <v>-121799.2</v>
      </c>
      <c r="D22" s="10">
        <v>-130712.4</v>
      </c>
      <c r="E22" s="10">
        <v>-180404.55</v>
      </c>
      <c r="F22" s="10">
        <v>-127139.69</v>
      </c>
      <c r="G22" s="10">
        <v>-216733.33</v>
      </c>
      <c r="H22" s="10">
        <v>-83594.23</v>
      </c>
      <c r="I22" s="10">
        <v>-110428.03</v>
      </c>
      <c r="J22" s="9">
        <f>SUM(B22:I22)</f>
        <v>-1105836.3099999998</v>
      </c>
      <c r="M22" s="15"/>
    </row>
    <row r="23" spans="1:13" ht="29.25" customHeight="1">
      <c r="A23" s="7" t="s">
        <v>28</v>
      </c>
      <c r="B23" s="8">
        <f>+B21+B22</f>
        <v>495393.69999999995</v>
      </c>
      <c r="C23" s="8">
        <f t="shared" ref="C23:J23" si="4">+C21+C22</f>
        <v>333784.43</v>
      </c>
      <c r="D23" s="8">
        <f t="shared" si="4"/>
        <v>574640.91999999993</v>
      </c>
      <c r="E23" s="8">
        <f t="shared" si="4"/>
        <v>689366.67999999993</v>
      </c>
      <c r="F23" s="8">
        <f t="shared" si="4"/>
        <v>360046.02</v>
      </c>
      <c r="G23" s="8">
        <f t="shared" si="4"/>
        <v>703435.57000000007</v>
      </c>
      <c r="H23" s="8">
        <f t="shared" si="4"/>
        <v>456715.69000000006</v>
      </c>
      <c r="I23" s="8">
        <f t="shared" si="4"/>
        <v>278586.73</v>
      </c>
      <c r="J23" s="8">
        <f t="shared" si="4"/>
        <v>3891969.74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2014-01-06T18:18:04Z</dcterms:modified>
</cp:coreProperties>
</file>