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<sst xmlns="http://schemas.openxmlformats.org/spreadsheetml/2006/main" count="57" uniqueCount="34">
  <si>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</si>
  <si>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</si>
  <si>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</si>
  <si>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</si>
  <si>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</si>
  <si>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</si>
  <si>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</si>
  <si>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</si>
  <si>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</si>
  <si>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</si>
  <si>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</si>
  <si>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</si>
  <si>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</si>
  <si>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</si>
  <si>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</si>
  <si>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</si>
  <si>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</si>
  <si>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</si>
  <si>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</si>
  <si>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</si>
  <si>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</si>
  <si>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</si>
  <si>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</si>
  <si>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</si>
  <si>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</si>
  <si>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</si>
  <si>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</si>
  <si>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</si>
  <si>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</si>
  <si>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</si>
  <si>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</si>
  <si>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</si>
  <si>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</si>
  <si>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26/12/13 - VENCIMENTO 06/01/14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</si>
</sst>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7" sqref="B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1507771.4100000001</v>
      </c>
      <c r="C5" s="13">
        <f t="shared" si="0"/>
        <v>1778298.6600000001</v>
      </c>
      <c r="D5" s="13">
        <f t="shared" si="0"/>
        <v>2268247.1800000002</v>
      </c>
      <c r="E5" s="13">
        <f>+E21</f>
        <v>801938.85</v>
      </c>
      <c r="F5" s="13">
        <f t="shared" ref="F5:I7" si="1">+E13+F21</f>
        <v>1344755.47</v>
      </c>
      <c r="G5" s="13">
        <f t="shared" si="1"/>
        <v>2172473.35</v>
      </c>
      <c r="H5" s="13">
        <f t="shared" si="1"/>
        <v>2273765.0299999998</v>
      </c>
      <c r="I5" s="13">
        <f t="shared" si="1"/>
        <v>1240970.96</v>
      </c>
      <c r="J5" s="13">
        <f t="shared" ref="J5:K7" si="2">+I13</f>
        <v>311205.07</v>
      </c>
      <c r="K5" s="13">
        <f t="shared" si="2"/>
        <v>498904.9</v>
      </c>
      <c r="L5" s="13">
        <f>SUM(B5:K5)</f>
        <v>14198330.880000001</v>
      </c>
      <c r="M5" s="20"/>
    </row>
    <row r="6" spans="1:13" ht="24" customHeight="1">
      <c r="A6" s="2" t="s">
        <v>27</v>
      </c>
      <c r="B6" s="9">
        <f t="shared" si="0"/>
        <v>-433719.75</v>
      </c>
      <c r="C6" s="9">
        <f t="shared" si="0"/>
        <v>-421379.68</v>
      </c>
      <c r="D6" s="9">
        <f t="shared" si="0"/>
        <v>-468861.31999999995</v>
      </c>
      <c r="E6" s="9">
        <f>+E22</f>
        <v>-157157.54999999999</v>
      </c>
      <c r="F6" s="9">
        <f t="shared" si="1"/>
        <v>-397367.05</v>
      </c>
      <c r="G6" s="9">
        <f t="shared" si="1"/>
        <v>-541196.74</v>
      </c>
      <c r="H6" s="9">
        <f t="shared" si="1"/>
        <v>-492753.58999999997</v>
      </c>
      <c r="I6" s="9">
        <f t="shared" si="1"/>
        <v>-275595.67000000004</v>
      </c>
      <c r="J6" s="9">
        <f t="shared" si="2"/>
        <v>16463.599999999999</v>
      </c>
      <c r="K6" s="9">
        <f t="shared" si="2"/>
        <v>174401.4</v>
      </c>
      <c r="L6" s="9">
        <f>SUM(B6:K6)</f>
        <v>-2997166.3499999996</v>
      </c>
      <c r="M6" s="20"/>
    </row>
    <row r="7" spans="1:13" ht="29.25" customHeight="1">
      <c r="A7" s="7" t="s">
        <v>28</v>
      </c>
      <c r="B7" s="8">
        <f t="shared" si="0"/>
        <v>1074051.6600000001</v>
      </c>
      <c r="C7" s="8">
        <f t="shared" si="0"/>
        <v>1356918.98</v>
      </c>
      <c r="D7" s="8">
        <f t="shared" si="0"/>
        <v>1799385.86</v>
      </c>
      <c r="E7" s="8">
        <f>E23</f>
        <v>644781.30000000005</v>
      </c>
      <c r="F7" s="8">
        <f t="shared" si="1"/>
        <v>947388.42</v>
      </c>
      <c r="G7" s="8">
        <f t="shared" si="1"/>
        <v>1631276.6099999999</v>
      </c>
      <c r="H7" s="8">
        <f t="shared" si="1"/>
        <v>1781011.44</v>
      </c>
      <c r="I7" s="8">
        <f t="shared" si="1"/>
        <v>965375.29</v>
      </c>
      <c r="J7" s="8">
        <f t="shared" si="2"/>
        <v>327668.67</v>
      </c>
      <c r="K7" s="8">
        <f t="shared" si="2"/>
        <v>673306.3</v>
      </c>
      <c r="L7" s="8">
        <f>SUM(B7:K7)</f>
        <v>11201164.529999999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932845.53</v>
      </c>
      <c r="C13" s="13">
        <v>1352465.87</v>
      </c>
      <c r="D13" s="13">
        <v>1613206.52</v>
      </c>
      <c r="E13" s="13">
        <v>884193.79</v>
      </c>
      <c r="F13" s="13">
        <v>1313497.48</v>
      </c>
      <c r="G13" s="13">
        <v>1768671.42</v>
      </c>
      <c r="H13" s="13">
        <v>871425.42</v>
      </c>
      <c r="I13" s="13">
        <v>311205.07</v>
      </c>
      <c r="J13" s="13">
        <v>498904.9</v>
      </c>
      <c r="K13" s="13">
        <f>SUM(B13:J13)</f>
        <v>9546416.0000000019</v>
      </c>
    </row>
    <row r="14" spans="1:13" ht="27" customHeight="1">
      <c r="A14" s="2" t="s">
        <v>27</v>
      </c>
      <c r="B14" s="9">
        <v>-308523.75</v>
      </c>
      <c r="C14" s="9">
        <v>-303588.47999999998</v>
      </c>
      <c r="D14" s="9">
        <v>-336489.92</v>
      </c>
      <c r="E14" s="9">
        <v>-287214.36</v>
      </c>
      <c r="F14" s="9">
        <v>-364224.73</v>
      </c>
      <c r="G14" s="9">
        <v>-405307.36</v>
      </c>
      <c r="H14" s="9">
        <v>-202695.67</v>
      </c>
      <c r="I14" s="9">
        <v>16463.599999999999</v>
      </c>
      <c r="J14" s="9">
        <v>174401.4</v>
      </c>
      <c r="K14" s="9">
        <f>SUM(B14:J14)</f>
        <v>-2017179.2699999996</v>
      </c>
    </row>
    <row r="15" spans="1:13" ht="27" customHeight="1">
      <c r="A15" s="7" t="s">
        <v>28</v>
      </c>
      <c r="B15" s="8">
        <f>+B13+B14</f>
        <v>624321.78</v>
      </c>
      <c r="C15" s="8">
        <f t="shared" ref="C15:J15" si="3">+C13+C14</f>
        <v>1048877.3900000001</v>
      </c>
      <c r="D15" s="8">
        <f t="shared" si="3"/>
        <v>1276716.6000000001</v>
      </c>
      <c r="E15" s="8">
        <f t="shared" si="3"/>
        <v>596979.43000000005</v>
      </c>
      <c r="F15" s="8">
        <f t="shared" si="3"/>
        <v>949272.75</v>
      </c>
      <c r="G15" s="8">
        <f t="shared" si="3"/>
        <v>1363364.06</v>
      </c>
      <c r="H15" s="8">
        <f t="shared" si="3"/>
        <v>668729.75</v>
      </c>
      <c r="I15" s="8">
        <f t="shared" si="3"/>
        <v>327668.67</v>
      </c>
      <c r="J15" s="8">
        <f t="shared" si="3"/>
        <v>673306.3</v>
      </c>
      <c r="K15" s="8">
        <f>SUM(B15:J15)</f>
        <v>7529236.7300000014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574925.88</v>
      </c>
      <c r="C21" s="13">
        <v>425832.79</v>
      </c>
      <c r="D21" s="13">
        <v>655040.66</v>
      </c>
      <c r="E21" s="13">
        <v>801938.85</v>
      </c>
      <c r="F21" s="13">
        <v>460561.68</v>
      </c>
      <c r="G21" s="13">
        <v>858975.87</v>
      </c>
      <c r="H21" s="13">
        <v>505093.61</v>
      </c>
      <c r="I21" s="13">
        <v>369545.54</v>
      </c>
      <c r="J21" s="13">
        <f>SUM(B21:I21)</f>
        <v>4651914.8800000008</v>
      </c>
      <c r="M21" s="15"/>
    </row>
    <row r="22" spans="1:13" ht="27" customHeight="1">
      <c r="A22" s="2" t="s">
        <v>27</v>
      </c>
      <c r="B22" s="10">
        <v>-125196</v>
      </c>
      <c r="C22" s="10">
        <v>-117791.2</v>
      </c>
      <c r="D22" s="10">
        <v>-132371.4</v>
      </c>
      <c r="E22" s="10">
        <v>-157157.54999999999</v>
      </c>
      <c r="F22" s="10">
        <v>-110152.69</v>
      </c>
      <c r="G22" s="10">
        <v>-176972.01</v>
      </c>
      <c r="H22" s="10">
        <v>-87446.23</v>
      </c>
      <c r="I22" s="10">
        <v>-72900</v>
      </c>
      <c r="J22" s="9">
        <f>SUM(B22:I22)</f>
        <v>-979987.07999999984</v>
      </c>
      <c r="M22" s="15"/>
    </row>
    <row r="23" spans="1:13" ht="29.25" customHeight="1">
      <c r="A23" s="7" t="s">
        <v>28</v>
      </c>
      <c r="B23" s="8">
        <f>+B21+B22</f>
        <v>449729.88</v>
      </c>
      <c r="C23" s="8">
        <f t="shared" ref="C23:J23" si="4">+C21+C22</f>
        <v>308041.58999999997</v>
      </c>
      <c r="D23" s="8">
        <f t="shared" si="4"/>
        <v>522669.26</v>
      </c>
      <c r="E23" s="8">
        <f t="shared" si="4"/>
        <v>644781.30000000005</v>
      </c>
      <c r="F23" s="8">
        <f t="shared" si="4"/>
        <v>350408.99</v>
      </c>
      <c r="G23" s="8">
        <f t="shared" si="4"/>
        <v>682003.86</v>
      </c>
      <c r="H23" s="8">
        <f t="shared" si="4"/>
        <v>417647.38</v>
      </c>
      <c r="I23" s="8">
        <f t="shared" si="4"/>
        <v>296645.53999999998</v>
      </c>
      <c r="J23" s="8">
        <f t="shared" si="4"/>
        <v>3671927.8000000007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2014-01-03T18:03:06Z</dcterms:modified>
</cp:coreProperties>
</file>