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<sst xmlns="http://schemas.openxmlformats.org/spreadsheetml/2006/main" count="57" uniqueCount="34">
  <si>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</si>
  <si>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</si>
  <si>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</si>
  <si>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</si>
  <si>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</si>
  <si>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</si>
  <si>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</si>
  <si>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</si>
  <si>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</si>
  <si>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</si>
  <si>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</si>
  <si>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</si>
  <si>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</si>
  <si>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</si>
  <si>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</si>
  <si>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</si>
  <si>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</si>
  <si>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</si>
  <si>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</si>
  <si>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</si>
  <si>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</si>
  <si>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</si>
  <si>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</si>
  <si>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</si>
  <si>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</si>
  <si>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</si>
  <si>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</si>
  <si>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</si>
  <si>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</si>
  <si>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</si>
  <si>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</si>
  <si>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</si>
  <si>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</si>
  <si>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25/12/13 - VENCIMENTO 03/01/14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</si>
</sst>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A6" sqref="A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446278.44999999995</v>
      </c>
      <c r="C5" s="13">
        <f t="shared" si="0"/>
        <v>504088.74</v>
      </c>
      <c r="D5" s="13">
        <f t="shared" si="0"/>
        <v>715674.75</v>
      </c>
      <c r="E5" s="13">
        <f>+E21</f>
        <v>273468.49</v>
      </c>
      <c r="F5" s="13">
        <f t="shared" ref="F5:I7" si="1">+E13+F21</f>
        <v>383814.45999999996</v>
      </c>
      <c r="G5" s="13">
        <f t="shared" si="1"/>
        <v>784712.81</v>
      </c>
      <c r="H5" s="13">
        <f t="shared" si="1"/>
        <v>752070.03999999992</v>
      </c>
      <c r="I5" s="13">
        <f t="shared" si="1"/>
        <v>332065.34999999998</v>
      </c>
      <c r="J5" s="13">
        <f t="shared" ref="J5:K7" si="2">+I13</f>
        <v>58123.31</v>
      </c>
      <c r="K5" s="13">
        <f t="shared" si="2"/>
        <v>180528.59</v>
      </c>
      <c r="L5" s="13">
        <f>SUM(B5:K5)</f>
        <v>4430824.9899999993</v>
      </c>
      <c r="M5" s="20"/>
    </row>
    <row r="6" spans="1:13" ht="24" customHeight="1">
      <c r="A6" s="2" t="s">
        <v>27</v>
      </c>
      <c r="B6" s="9">
        <f t="shared" si="0"/>
        <v>-121299</v>
      </c>
      <c r="C6" s="9">
        <f t="shared" si="0"/>
        <v>-128527.91</v>
      </c>
      <c r="D6" s="9">
        <f t="shared" si="0"/>
        <v>-160541.35999999999</v>
      </c>
      <c r="E6" s="9">
        <f>+E22</f>
        <v>-75696</v>
      </c>
      <c r="F6" s="9">
        <f t="shared" si="1"/>
        <v>-102208.89</v>
      </c>
      <c r="G6" s="9">
        <f t="shared" si="1"/>
        <v>-163205.65</v>
      </c>
      <c r="H6" s="9">
        <f t="shared" si="1"/>
        <v>-124877.61</v>
      </c>
      <c r="I6" s="9">
        <f t="shared" si="1"/>
        <v>-65589</v>
      </c>
      <c r="J6" s="9">
        <f t="shared" si="2"/>
        <v>-10934.18</v>
      </c>
      <c r="K6" s="9">
        <f t="shared" si="2"/>
        <v>-39318.46</v>
      </c>
      <c r="L6" s="9">
        <f>SUM(B6:K6)</f>
        <v>-992198.06</v>
      </c>
      <c r="M6" s="20"/>
    </row>
    <row r="7" spans="1:13" ht="29.25" customHeight="1">
      <c r="A7" s="7" t="s">
        <v>28</v>
      </c>
      <c r="B7" s="8">
        <f t="shared" si="0"/>
        <v>324979.44999999995</v>
      </c>
      <c r="C7" s="8">
        <f t="shared" si="0"/>
        <v>375560.83</v>
      </c>
      <c r="D7" s="8">
        <f t="shared" si="0"/>
        <v>555133.39</v>
      </c>
      <c r="E7" s="8">
        <f>E23</f>
        <v>197772.49</v>
      </c>
      <c r="F7" s="8">
        <f t="shared" si="1"/>
        <v>281605.56999999995</v>
      </c>
      <c r="G7" s="8">
        <f t="shared" si="1"/>
        <v>621507.15999999992</v>
      </c>
      <c r="H7" s="8">
        <f t="shared" si="1"/>
        <v>627192.42999999993</v>
      </c>
      <c r="I7" s="8">
        <f t="shared" si="1"/>
        <v>266476.34999999998</v>
      </c>
      <c r="J7" s="8">
        <f t="shared" si="2"/>
        <v>47189.13</v>
      </c>
      <c r="K7" s="8">
        <f t="shared" si="2"/>
        <v>141210.13</v>
      </c>
      <c r="L7" s="8">
        <f>SUM(B7:K7)</f>
        <v>3438626.9299999992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239551.12</v>
      </c>
      <c r="C13" s="13">
        <v>377100.41</v>
      </c>
      <c r="D13" s="13">
        <v>491131.34</v>
      </c>
      <c r="E13" s="13">
        <v>231757.87</v>
      </c>
      <c r="F13" s="13">
        <v>431345.63</v>
      </c>
      <c r="G13" s="13">
        <v>529791.18999999994</v>
      </c>
      <c r="H13" s="13">
        <v>213921.67</v>
      </c>
      <c r="I13" s="13">
        <v>58123.31</v>
      </c>
      <c r="J13" s="13">
        <v>180528.59</v>
      </c>
      <c r="K13" s="13">
        <f>SUM(B13:J13)</f>
        <v>2753251.13</v>
      </c>
    </row>
    <row r="14" spans="1:13" ht="27" customHeight="1">
      <c r="A14" s="2" t="s">
        <v>27</v>
      </c>
      <c r="B14" s="9">
        <v>-52335</v>
      </c>
      <c r="C14" s="9">
        <v>-78949.91</v>
      </c>
      <c r="D14" s="9">
        <v>-89687.360000000001</v>
      </c>
      <c r="E14" s="9">
        <v>-46255.89</v>
      </c>
      <c r="F14" s="9">
        <v>-68522.649999999994</v>
      </c>
      <c r="G14" s="9">
        <v>-76439.61</v>
      </c>
      <c r="H14" s="9">
        <v>-35469</v>
      </c>
      <c r="I14" s="9">
        <v>-10934.18</v>
      </c>
      <c r="J14" s="9">
        <v>-39318.46</v>
      </c>
      <c r="K14" s="9">
        <f>SUM(B14:J14)</f>
        <v>-497912.06000000006</v>
      </c>
    </row>
    <row r="15" spans="1:13" ht="27" customHeight="1">
      <c r="A15" s="7" t="s">
        <v>28</v>
      </c>
      <c r="B15" s="8">
        <f>+B13+B14</f>
        <v>187216.12</v>
      </c>
      <c r="C15" s="8">
        <f t="shared" ref="C15:J15" si="3">+C13+C14</f>
        <v>298150.5</v>
      </c>
      <c r="D15" s="8">
        <f t="shared" si="3"/>
        <v>401443.98000000004</v>
      </c>
      <c r="E15" s="8">
        <f t="shared" si="3"/>
        <v>185501.97999999998</v>
      </c>
      <c r="F15" s="8">
        <f t="shared" si="3"/>
        <v>362822.98</v>
      </c>
      <c r="G15" s="8">
        <f t="shared" si="3"/>
        <v>453351.57999999996</v>
      </c>
      <c r="H15" s="8">
        <f t="shared" si="3"/>
        <v>178452.67</v>
      </c>
      <c r="I15" s="8">
        <f t="shared" si="3"/>
        <v>47189.13</v>
      </c>
      <c r="J15" s="8">
        <f t="shared" si="3"/>
        <v>141210.13</v>
      </c>
      <c r="K15" s="8">
        <f>SUM(B15:J15)</f>
        <v>2255339.0699999998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206727.33</v>
      </c>
      <c r="C21" s="13">
        <v>126988.33</v>
      </c>
      <c r="D21" s="13">
        <v>224543.41</v>
      </c>
      <c r="E21" s="13">
        <v>273468.49</v>
      </c>
      <c r="F21" s="13">
        <v>152056.59</v>
      </c>
      <c r="G21" s="13">
        <v>353367.18</v>
      </c>
      <c r="H21" s="13">
        <v>222278.85</v>
      </c>
      <c r="I21" s="13">
        <v>118143.67999999999</v>
      </c>
      <c r="J21" s="13">
        <f>SUM(B21:I21)</f>
        <v>1677573.8599999999</v>
      </c>
      <c r="M21" s="15"/>
    </row>
    <row r="22" spans="1:13" ht="27" customHeight="1">
      <c r="A22" s="2" t="s">
        <v>27</v>
      </c>
      <c r="B22" s="10">
        <v>-68964</v>
      </c>
      <c r="C22" s="10">
        <v>-49578</v>
      </c>
      <c r="D22" s="10">
        <v>-70854</v>
      </c>
      <c r="E22" s="10">
        <v>-75696</v>
      </c>
      <c r="F22" s="10">
        <v>-55953</v>
      </c>
      <c r="G22" s="10">
        <v>-94683</v>
      </c>
      <c r="H22" s="10">
        <v>-48438</v>
      </c>
      <c r="I22" s="10">
        <v>-30120</v>
      </c>
      <c r="J22" s="9">
        <f>SUM(B22:I22)</f>
        <v>-494286</v>
      </c>
      <c r="M22" s="15"/>
    </row>
    <row r="23" spans="1:13" ht="29.25" customHeight="1">
      <c r="A23" s="7" t="s">
        <v>28</v>
      </c>
      <c r="B23" s="8">
        <f>+B21+B22</f>
        <v>137763.32999999999</v>
      </c>
      <c r="C23" s="8">
        <f t="shared" ref="C23:J23" si="4">+C21+C22</f>
        <v>77410.33</v>
      </c>
      <c r="D23" s="8">
        <f t="shared" si="4"/>
        <v>153689.41</v>
      </c>
      <c r="E23" s="8">
        <f t="shared" si="4"/>
        <v>197772.49</v>
      </c>
      <c r="F23" s="8">
        <f t="shared" si="4"/>
        <v>96103.59</v>
      </c>
      <c r="G23" s="8">
        <f t="shared" si="4"/>
        <v>258684.18</v>
      </c>
      <c r="H23" s="8">
        <f t="shared" si="4"/>
        <v>173840.85</v>
      </c>
      <c r="I23" s="8">
        <f t="shared" si="4"/>
        <v>88023.679999999993</v>
      </c>
      <c r="J23" s="8">
        <f t="shared" si="4"/>
        <v>1183287.8599999999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2014-01-02T16:56:33Z</dcterms:modified>
</cp:coreProperties>
</file>