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<sst xmlns="http://schemas.openxmlformats.org/spreadsheetml/2006/main" count="57" uniqueCount="34">
  <si>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</si>
  <si>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</si>
  <si>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</si>
  <si>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</si>
  <si>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</si>
  <si>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</si>
  <si>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</si>
  <si>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</si>
  <si>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</si>
  <si>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</si>
  <si>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</si>
  <si>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</si>
  <si>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</si>
  <si>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</si>
  <si>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</si>
  <si>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</si>
  <si>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</si>
  <si>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</si>
  <si>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</si>
  <si>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</si>
  <si>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</si>
  <si>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</si>
  <si>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</si>
  <si>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</si>
  <si>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</si>
  <si>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</si>
  <si>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</si>
  <si>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</si>
  <si>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</si>
  <si>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</si>
  <si>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</si>
  <si>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</si>
  <si>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</si>
  <si>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22/12/13 - VENCIMENTO 30/12/13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</si>
</sst>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918249.96</v>
      </c>
      <c r="C5" s="13">
        <f t="shared" si="0"/>
        <v>1000350.22</v>
      </c>
      <c r="D5" s="13">
        <f t="shared" si="0"/>
        <v>1439027.53</v>
      </c>
      <c r="E5" s="13">
        <f>+E21</f>
        <v>588428.47</v>
      </c>
      <c r="F5" s="13">
        <f t="shared" ref="F5:I7" si="1">+E13+F21</f>
        <v>776108.62</v>
      </c>
      <c r="G5" s="13">
        <f t="shared" si="1"/>
        <v>1395825.9</v>
      </c>
      <c r="H5" s="13">
        <f t="shared" si="1"/>
        <v>1372029.32</v>
      </c>
      <c r="I5" s="13">
        <f t="shared" si="1"/>
        <v>661981.29</v>
      </c>
      <c r="J5" s="13">
        <f t="shared" ref="J5:K7" si="2">+I13</f>
        <v>144646.45000000001</v>
      </c>
      <c r="K5" s="13">
        <f t="shared" si="2"/>
        <v>299262.34000000003</v>
      </c>
      <c r="L5" s="13">
        <f>SUM(B5:K5)</f>
        <v>8595910.0999999996</v>
      </c>
      <c r="M5" s="20"/>
    </row>
    <row r="6" spans="1:13" ht="24" customHeight="1">
      <c r="A6" s="2" t="s">
        <v>27</v>
      </c>
      <c r="B6" s="9">
        <f t="shared" si="0"/>
        <v>-204399</v>
      </c>
      <c r="C6" s="9">
        <f t="shared" si="0"/>
        <v>-236245.91</v>
      </c>
      <c r="D6" s="9">
        <f t="shared" si="0"/>
        <v>-285830.36</v>
      </c>
      <c r="E6" s="9">
        <f>+E22</f>
        <v>-146649</v>
      </c>
      <c r="F6" s="9">
        <f t="shared" si="1"/>
        <v>-191798.43</v>
      </c>
      <c r="G6" s="9">
        <f t="shared" si="1"/>
        <v>-254942.65</v>
      </c>
      <c r="H6" s="9">
        <f t="shared" si="1"/>
        <v>-197729.61</v>
      </c>
      <c r="I6" s="9">
        <f t="shared" si="1"/>
        <v>-135660</v>
      </c>
      <c r="J6" s="9">
        <f t="shared" si="2"/>
        <v>-22284.38</v>
      </c>
      <c r="K6" s="9">
        <f t="shared" si="2"/>
        <v>-53143.8</v>
      </c>
      <c r="L6" s="9">
        <f>SUM(B6:K6)</f>
        <v>-1728683.14</v>
      </c>
      <c r="M6" s="20"/>
    </row>
    <row r="7" spans="1:13" ht="29.25" customHeight="1">
      <c r="A7" s="7" t="s">
        <v>28</v>
      </c>
      <c r="B7" s="8">
        <f t="shared" si="0"/>
        <v>713850.96</v>
      </c>
      <c r="C7" s="8">
        <f t="shared" si="0"/>
        <v>764104.30999999994</v>
      </c>
      <c r="D7" s="8">
        <f t="shared" si="0"/>
        <v>1153197.17</v>
      </c>
      <c r="E7" s="8">
        <f>E23</f>
        <v>441779.47</v>
      </c>
      <c r="F7" s="8">
        <f t="shared" si="1"/>
        <v>584310.18999999994</v>
      </c>
      <c r="G7" s="8">
        <f t="shared" si="1"/>
        <v>1140883.25</v>
      </c>
      <c r="H7" s="8">
        <f t="shared" si="1"/>
        <v>1174299.71</v>
      </c>
      <c r="I7" s="8">
        <f t="shared" si="1"/>
        <v>526321.29</v>
      </c>
      <c r="J7" s="8">
        <f t="shared" si="2"/>
        <v>122362.07</v>
      </c>
      <c r="K7" s="8">
        <f t="shared" si="2"/>
        <v>246118.54000000004</v>
      </c>
      <c r="L7" s="8">
        <f>SUM(B7:K7)</f>
        <v>6867226.96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503752.16</v>
      </c>
      <c r="C13" s="13">
        <v>699596.69</v>
      </c>
      <c r="D13" s="13">
        <v>959422.6</v>
      </c>
      <c r="E13" s="13">
        <v>448690.91</v>
      </c>
      <c r="F13" s="13">
        <v>763873.71</v>
      </c>
      <c r="G13" s="13">
        <v>949234.5</v>
      </c>
      <c r="H13" s="13">
        <v>429016.81</v>
      </c>
      <c r="I13" s="13">
        <v>144646.45000000001</v>
      </c>
      <c r="J13" s="13">
        <v>299262.34000000003</v>
      </c>
      <c r="K13" s="13">
        <f>SUM(B13:J13)</f>
        <v>5197496.17</v>
      </c>
    </row>
    <row r="14" spans="1:13" ht="27" customHeight="1">
      <c r="A14" s="2" t="s">
        <v>27</v>
      </c>
      <c r="B14" s="9">
        <v>-98076</v>
      </c>
      <c r="C14" s="9">
        <v>-137053.91</v>
      </c>
      <c r="D14" s="9">
        <v>-154166.35999999999</v>
      </c>
      <c r="E14" s="9">
        <v>-85019.43</v>
      </c>
      <c r="F14" s="9">
        <v>-112538.65</v>
      </c>
      <c r="G14" s="9">
        <v>-120584.61</v>
      </c>
      <c r="H14" s="9">
        <v>-80928</v>
      </c>
      <c r="I14" s="9">
        <v>-22284.38</v>
      </c>
      <c r="J14" s="9">
        <v>-53143.8</v>
      </c>
      <c r="K14" s="9">
        <f>SUM(B14:J14)</f>
        <v>-863795.14</v>
      </c>
    </row>
    <row r="15" spans="1:13" ht="27" customHeight="1">
      <c r="A15" s="7" t="s">
        <v>28</v>
      </c>
      <c r="B15" s="8">
        <f>+B13+B14</f>
        <v>405676.16</v>
      </c>
      <c r="C15" s="8">
        <f t="shared" ref="C15:J15" si="3">+C13+C14</f>
        <v>562542.77999999991</v>
      </c>
      <c r="D15" s="8">
        <f t="shared" si="3"/>
        <v>805256.24</v>
      </c>
      <c r="E15" s="8">
        <f t="shared" si="3"/>
        <v>363671.48</v>
      </c>
      <c r="F15" s="8">
        <f t="shared" si="3"/>
        <v>651335.05999999994</v>
      </c>
      <c r="G15" s="8">
        <f t="shared" si="3"/>
        <v>828649.89</v>
      </c>
      <c r="H15" s="8">
        <f t="shared" si="3"/>
        <v>348088.81</v>
      </c>
      <c r="I15" s="8">
        <f t="shared" si="3"/>
        <v>122362.07</v>
      </c>
      <c r="J15" s="8">
        <f t="shared" si="3"/>
        <v>246118.54000000004</v>
      </c>
      <c r="K15" s="8">
        <f>SUM(B15:J15)</f>
        <v>4333701.03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414497.8</v>
      </c>
      <c r="C21" s="13">
        <v>300753.53000000003</v>
      </c>
      <c r="D21" s="13">
        <v>479604.93</v>
      </c>
      <c r="E21" s="13">
        <v>588428.47</v>
      </c>
      <c r="F21" s="13">
        <v>327417.71000000002</v>
      </c>
      <c r="G21" s="13">
        <v>631952.18999999994</v>
      </c>
      <c r="H21" s="13">
        <v>422794.82</v>
      </c>
      <c r="I21" s="13">
        <v>232964.48000000001</v>
      </c>
      <c r="J21" s="13">
        <f>SUM(B21:I21)</f>
        <v>3398413.9299999997</v>
      </c>
      <c r="M21" s="15"/>
    </row>
    <row r="22" spans="1:13" ht="27" customHeight="1">
      <c r="A22" s="2" t="s">
        <v>27</v>
      </c>
      <c r="B22" s="10">
        <v>-106323</v>
      </c>
      <c r="C22" s="10">
        <v>-99192</v>
      </c>
      <c r="D22" s="10">
        <v>-131664</v>
      </c>
      <c r="E22" s="10">
        <v>-146649</v>
      </c>
      <c r="F22" s="10">
        <v>-106779</v>
      </c>
      <c r="G22" s="10">
        <v>-142404</v>
      </c>
      <c r="H22" s="10">
        <v>-77145</v>
      </c>
      <c r="I22" s="10">
        <v>-54732</v>
      </c>
      <c r="J22" s="9">
        <f>SUM(B22:I22)</f>
        <v>-864888</v>
      </c>
      <c r="M22" s="15"/>
    </row>
    <row r="23" spans="1:13" ht="29.25" customHeight="1">
      <c r="A23" s="7" t="s">
        <v>28</v>
      </c>
      <c r="B23" s="8">
        <f>+B21+B22</f>
        <v>308174.8</v>
      </c>
      <c r="C23" s="8">
        <f t="shared" ref="C23:J23" si="4">+C21+C22</f>
        <v>201561.53000000003</v>
      </c>
      <c r="D23" s="8">
        <f t="shared" si="4"/>
        <v>347940.93</v>
      </c>
      <c r="E23" s="8">
        <f t="shared" si="4"/>
        <v>441779.47</v>
      </c>
      <c r="F23" s="8">
        <f t="shared" si="4"/>
        <v>220638.71000000002</v>
      </c>
      <c r="G23" s="8">
        <f t="shared" si="4"/>
        <v>489548.18999999994</v>
      </c>
      <c r="H23" s="8">
        <f t="shared" si="4"/>
        <v>345649.82</v>
      </c>
      <c r="I23" s="8">
        <f t="shared" si="4"/>
        <v>178232.48</v>
      </c>
      <c r="J23" s="8">
        <f t="shared" si="4"/>
        <v>2533525.9299999997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2013-12-30T13:30:54Z</dcterms:modified>
</cp:coreProperties>
</file>