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<sst xmlns="http://schemas.openxmlformats.org/spreadsheetml/2006/main" count="57" uniqueCount="34">
  <si>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</si>
  <si>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</si>
  <si>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</si>
  <si>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</si>
  <si>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</si>
  <si>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</si>
  <si>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</si>
  <si>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</si>
  <si>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</si>
  <si>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</si>
  <si>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</si>
  <si>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</si>
  <si>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</si>
  <si>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</si>
  <si>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</si>
  <si>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</si>
  <si>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</si>
  <si>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</si>
  <si>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</si>
  <si>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</si>
  <si>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</si>
  <si>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</si>
  <si>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</si>
  <si>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</si>
  <si>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</si>
  <si>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</si>
  <si>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</si>
  <si>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</si>
  <si>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</si>
  <si>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</si>
  <si>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</si>
  <si>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</si>
  <si>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</si>
  <si>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21/12/13 - VENCIMENTO 30/12/13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</si>
</sst>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B1" zoomScale="80" zoomScaleNormal="80" workbookViewId="0">
      <selection activeCell="H6" sqref="H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1516073.78</v>
      </c>
      <c r="C5" s="13">
        <f t="shared" si="0"/>
        <v>1724275.3399999999</v>
      </c>
      <c r="D5" s="13">
        <f t="shared" si="0"/>
        <v>2433999.6800000002</v>
      </c>
      <c r="E5" s="13">
        <f>+E21</f>
        <v>893935.92</v>
      </c>
      <c r="F5" s="13">
        <f t="shared" ref="F5:I7" si="1">+E13+F21</f>
        <v>1290674.1200000001</v>
      </c>
      <c r="G5" s="13">
        <f t="shared" si="1"/>
        <v>2127189.04</v>
      </c>
      <c r="H5" s="13">
        <f t="shared" si="1"/>
        <v>2083477.92</v>
      </c>
      <c r="I5" s="13">
        <f t="shared" si="1"/>
        <v>1076067.6099999999</v>
      </c>
      <c r="J5" s="13">
        <f t="shared" ref="J5:K7" si="2">+I13</f>
        <v>283349.05</v>
      </c>
      <c r="K5" s="13">
        <f t="shared" si="2"/>
        <v>474869.71</v>
      </c>
      <c r="L5" s="13">
        <f>SUM(B5:K5)</f>
        <v>13903912.170000002</v>
      </c>
      <c r="M5" s="20"/>
    </row>
    <row r="6" spans="1:13" ht="24" customHeight="1">
      <c r="A6" s="2" t="s">
        <v>27</v>
      </c>
      <c r="B6" s="9">
        <f t="shared" si="0"/>
        <v>-301635</v>
      </c>
      <c r="C6" s="9">
        <f t="shared" si="0"/>
        <v>-356833.91000000003</v>
      </c>
      <c r="D6" s="9">
        <f t="shared" si="0"/>
        <v>-423770.36</v>
      </c>
      <c r="E6" s="9">
        <f>+E22</f>
        <v>-192345</v>
      </c>
      <c r="F6" s="9">
        <f t="shared" si="1"/>
        <v>-284943.57999999996</v>
      </c>
      <c r="G6" s="9">
        <f t="shared" si="1"/>
        <v>-345374.65</v>
      </c>
      <c r="H6" s="9">
        <f t="shared" si="1"/>
        <v>-268178.61</v>
      </c>
      <c r="I6" s="9">
        <f t="shared" si="1"/>
        <v>-213555</v>
      </c>
      <c r="J6" s="9">
        <f t="shared" si="2"/>
        <v>-38801.03</v>
      </c>
      <c r="K6" s="9">
        <f t="shared" si="2"/>
        <v>-76000.17</v>
      </c>
      <c r="L6" s="9">
        <f>SUM(B6:K6)</f>
        <v>-2501437.3099999996</v>
      </c>
      <c r="M6" s="20"/>
    </row>
    <row r="7" spans="1:13" ht="29.25" customHeight="1">
      <c r="A7" s="7" t="s">
        <v>28</v>
      </c>
      <c r="B7" s="8">
        <f t="shared" si="0"/>
        <v>1214438.78</v>
      </c>
      <c r="C7" s="8">
        <f t="shared" si="0"/>
        <v>1367441.43</v>
      </c>
      <c r="D7" s="8">
        <f t="shared" si="0"/>
        <v>2010229.3200000003</v>
      </c>
      <c r="E7" s="8">
        <f>E23</f>
        <v>701590.92</v>
      </c>
      <c r="F7" s="8">
        <f t="shared" si="1"/>
        <v>1005730.54</v>
      </c>
      <c r="G7" s="8">
        <f t="shared" si="1"/>
        <v>1781814.3900000001</v>
      </c>
      <c r="H7" s="8">
        <f t="shared" si="1"/>
        <v>1815299.3099999998</v>
      </c>
      <c r="I7" s="8">
        <f t="shared" si="1"/>
        <v>862512.61</v>
      </c>
      <c r="J7" s="8">
        <f t="shared" si="2"/>
        <v>244548.02</v>
      </c>
      <c r="K7" s="8">
        <f t="shared" si="2"/>
        <v>398869.54000000004</v>
      </c>
      <c r="L7" s="8">
        <f>SUM(B7:K7)</f>
        <v>11402474.859999999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865288.52</v>
      </c>
      <c r="C13" s="13">
        <v>1253250.3999999999</v>
      </c>
      <c r="D13" s="13">
        <v>1676719.6</v>
      </c>
      <c r="E13" s="13">
        <v>774490.99</v>
      </c>
      <c r="F13" s="13">
        <v>1180549.82</v>
      </c>
      <c r="G13" s="13">
        <v>1497338.68</v>
      </c>
      <c r="H13" s="13">
        <v>704576.72</v>
      </c>
      <c r="I13" s="13">
        <v>283349.05</v>
      </c>
      <c r="J13" s="13">
        <v>474869.71</v>
      </c>
      <c r="K13" s="13">
        <f>SUM(B13:J13)</f>
        <v>8710433.4900000002</v>
      </c>
    </row>
    <row r="14" spans="1:13" ht="27" customHeight="1">
      <c r="A14" s="2" t="s">
        <v>27</v>
      </c>
      <c r="B14" s="9">
        <v>-155439</v>
      </c>
      <c r="C14" s="9">
        <v>-220576.91</v>
      </c>
      <c r="D14" s="9">
        <v>-242753.36</v>
      </c>
      <c r="E14" s="9">
        <v>-136989.57999999999</v>
      </c>
      <c r="F14" s="9">
        <v>-154568.65</v>
      </c>
      <c r="G14" s="9">
        <v>-170891.61</v>
      </c>
      <c r="H14" s="9">
        <v>-130470</v>
      </c>
      <c r="I14" s="9">
        <v>-38801.03</v>
      </c>
      <c r="J14" s="9">
        <v>-76000.17</v>
      </c>
      <c r="K14" s="9">
        <f>SUM(B14:J14)</f>
        <v>-1326490.3099999998</v>
      </c>
    </row>
    <row r="15" spans="1:13" ht="27" customHeight="1">
      <c r="A15" s="7" t="s">
        <v>28</v>
      </c>
      <c r="B15" s="8">
        <f>+B13+B14</f>
        <v>709849.52</v>
      </c>
      <c r="C15" s="8">
        <f t="shared" ref="C15:J15" si="3">+C13+C14</f>
        <v>1032673.4899999999</v>
      </c>
      <c r="D15" s="8">
        <f t="shared" si="3"/>
        <v>1433966.2400000002</v>
      </c>
      <c r="E15" s="8">
        <f t="shared" si="3"/>
        <v>637501.41</v>
      </c>
      <c r="F15" s="8">
        <f t="shared" si="3"/>
        <v>1025981.17</v>
      </c>
      <c r="G15" s="8">
        <f t="shared" si="3"/>
        <v>1326447.0699999998</v>
      </c>
      <c r="H15" s="8">
        <f t="shared" si="3"/>
        <v>574106.72</v>
      </c>
      <c r="I15" s="8">
        <f t="shared" si="3"/>
        <v>244548.02</v>
      </c>
      <c r="J15" s="8">
        <f t="shared" si="3"/>
        <v>398869.54000000004</v>
      </c>
      <c r="K15" s="8">
        <f>SUM(B15:J15)</f>
        <v>7383943.1799999997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650785.26</v>
      </c>
      <c r="C21" s="13">
        <v>471024.94</v>
      </c>
      <c r="D21" s="13">
        <v>757280.08</v>
      </c>
      <c r="E21" s="13">
        <v>893935.92</v>
      </c>
      <c r="F21" s="13">
        <v>516183.13</v>
      </c>
      <c r="G21" s="13">
        <v>946639.22</v>
      </c>
      <c r="H21" s="13">
        <v>586139.24</v>
      </c>
      <c r="I21" s="13">
        <v>371490.89</v>
      </c>
      <c r="J21" s="13">
        <f>SUM(B21:I21)</f>
        <v>5193478.68</v>
      </c>
      <c r="M21" s="15"/>
    </row>
    <row r="22" spans="1:13" ht="27" customHeight="1">
      <c r="A22" s="2" t="s">
        <v>27</v>
      </c>
      <c r="B22" s="10">
        <v>-146196</v>
      </c>
      <c r="C22" s="10">
        <v>-136257</v>
      </c>
      <c r="D22" s="10">
        <v>-181017</v>
      </c>
      <c r="E22" s="10">
        <v>-192345</v>
      </c>
      <c r="F22" s="10">
        <v>-147954</v>
      </c>
      <c r="G22" s="10">
        <v>-190806</v>
      </c>
      <c r="H22" s="10">
        <v>-97287</v>
      </c>
      <c r="I22" s="10">
        <v>-83085</v>
      </c>
      <c r="J22" s="9">
        <f>SUM(B22:I22)</f>
        <v>-1174947</v>
      </c>
      <c r="M22" s="15"/>
    </row>
    <row r="23" spans="1:13" ht="29.25" customHeight="1">
      <c r="A23" s="7" t="s">
        <v>28</v>
      </c>
      <c r="B23" s="8">
        <f>+B21+B22</f>
        <v>504589.26</v>
      </c>
      <c r="C23" s="8">
        <f t="shared" ref="C23:J23" si="4">+C21+C22</f>
        <v>334767.94</v>
      </c>
      <c r="D23" s="8">
        <f t="shared" si="4"/>
        <v>576263.07999999996</v>
      </c>
      <c r="E23" s="8">
        <f t="shared" si="4"/>
        <v>701590.92</v>
      </c>
      <c r="F23" s="8">
        <f t="shared" si="4"/>
        <v>368229.13</v>
      </c>
      <c r="G23" s="8">
        <f t="shared" si="4"/>
        <v>755833.22</v>
      </c>
      <c r="H23" s="8">
        <f t="shared" si="4"/>
        <v>488852.24</v>
      </c>
      <c r="I23" s="8">
        <f t="shared" si="4"/>
        <v>288405.89</v>
      </c>
      <c r="J23" s="8">
        <f t="shared" si="4"/>
        <v>4018531.6799999997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2013-12-30T13:28:05Z</dcterms:modified>
</cp:coreProperties>
</file>