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<sst xmlns="http://schemas.openxmlformats.org/spreadsheetml/2006/main" count="57" uniqueCount="34">
  <si>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</si>
  <si>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</si>
  <si>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</si>
  <si>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</si>
  <si>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</si>
  <si>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</si>
  <si>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</si>
  <si>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</si>
  <si>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</si>
  <si>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</si>
  <si>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</si>
  <si>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</si>
  <si>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</si>
  <si>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</si>
  <si>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</si>
  <si>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</si>
  <si>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</si>
  <si>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</si>
  <si>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</si>
  <si>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</si>
  <si>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</si>
  <si>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</si>
  <si>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</si>
  <si>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</si>
  <si>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</si>
  <si>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</si>
  <si>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</si>
  <si>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</si>
  <si>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</si>
  <si>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</si>
  <si>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</si>
  <si>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</si>
  <si>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</si>
  <si>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18/12/13 - VENCIMENTO 26/12/13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</si>
</sst>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2105266.77</v>
      </c>
      <c r="C5" s="13">
        <f t="shared" si="0"/>
        <v>2548125.5699999998</v>
      </c>
      <c r="D5" s="13">
        <f t="shared" si="0"/>
        <v>3207291.47</v>
      </c>
      <c r="E5" s="13">
        <f>+E21</f>
        <v>1111478.57</v>
      </c>
      <c r="F5" s="13">
        <f t="shared" ref="F5:I7" si="1">+E13+F21</f>
        <v>1992729.35</v>
      </c>
      <c r="G5" s="13">
        <f t="shared" si="1"/>
        <v>2959799.49</v>
      </c>
      <c r="H5" s="13">
        <f t="shared" si="1"/>
        <v>3095267.1300000004</v>
      </c>
      <c r="I5" s="13">
        <f t="shared" si="1"/>
        <v>1799283.84</v>
      </c>
      <c r="J5" s="13">
        <f t="shared" ref="J5:K7" si="2">+I13</f>
        <v>497842.12</v>
      </c>
      <c r="K5" s="13">
        <f t="shared" si="2"/>
        <v>695880.5</v>
      </c>
      <c r="L5" s="13">
        <f>SUM(B5:K5)</f>
        <v>20012964.810000002</v>
      </c>
      <c r="M5" s="20"/>
    </row>
    <row r="6" spans="1:13" ht="24" customHeight="1">
      <c r="A6" s="2" t="s">
        <v>27</v>
      </c>
      <c r="B6" s="9">
        <f t="shared" si="0"/>
        <v>-280483.20000000001</v>
      </c>
      <c r="C6" s="9">
        <f t="shared" si="0"/>
        <v>-346419.63</v>
      </c>
      <c r="D6" s="9">
        <f t="shared" si="0"/>
        <v>-330099.43</v>
      </c>
      <c r="E6" s="9">
        <f>+E22</f>
        <v>-136071.64000000001</v>
      </c>
      <c r="F6" s="9">
        <f t="shared" si="1"/>
        <v>-271331.27</v>
      </c>
      <c r="G6" s="9">
        <f t="shared" si="1"/>
        <v>-332188.45</v>
      </c>
      <c r="H6" s="9">
        <f t="shared" si="1"/>
        <v>-292305.56</v>
      </c>
      <c r="I6" s="9">
        <f t="shared" si="1"/>
        <v>-259056.2</v>
      </c>
      <c r="J6" s="9">
        <f t="shared" si="2"/>
        <v>-188063.03</v>
      </c>
      <c r="K6" s="9">
        <f t="shared" si="2"/>
        <v>-130347.46</v>
      </c>
      <c r="L6" s="9">
        <f>SUM(B6:K6)</f>
        <v>-2566365.8699999996</v>
      </c>
      <c r="M6" s="20"/>
    </row>
    <row r="7" spans="1:13" ht="29.25" customHeight="1">
      <c r="A7" s="7" t="s">
        <v>28</v>
      </c>
      <c r="B7" s="8">
        <f t="shared" si="0"/>
        <v>1824783.5699999998</v>
      </c>
      <c r="C7" s="8">
        <f t="shared" si="0"/>
        <v>2201705.94</v>
      </c>
      <c r="D7" s="8">
        <f t="shared" si="0"/>
        <v>2877192.04</v>
      </c>
      <c r="E7" s="8">
        <f>E23</f>
        <v>975406.93</v>
      </c>
      <c r="F7" s="8">
        <f t="shared" si="1"/>
        <v>1721398.08</v>
      </c>
      <c r="G7" s="8">
        <f t="shared" si="1"/>
        <v>2627611.04</v>
      </c>
      <c r="H7" s="8">
        <f t="shared" si="1"/>
        <v>2802961.5700000003</v>
      </c>
      <c r="I7" s="8">
        <f t="shared" si="1"/>
        <v>1540227.6400000001</v>
      </c>
      <c r="J7" s="8">
        <f t="shared" si="2"/>
        <v>309779.08999999997</v>
      </c>
      <c r="K7" s="8">
        <f t="shared" si="2"/>
        <v>565533.04</v>
      </c>
      <c r="L7" s="8">
        <f>SUM(B7:K7)</f>
        <v>17446598.939999998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1327319.02</v>
      </c>
      <c r="C13" s="13">
        <v>1966798.9</v>
      </c>
      <c r="D13" s="13">
        <v>2318883.2000000002</v>
      </c>
      <c r="E13" s="13">
        <v>1332768.75</v>
      </c>
      <c r="F13" s="13">
        <v>1851913.89</v>
      </c>
      <c r="G13" s="13">
        <v>2473545.4500000002</v>
      </c>
      <c r="H13" s="13">
        <v>1310058.28</v>
      </c>
      <c r="I13" s="13">
        <v>497842.12</v>
      </c>
      <c r="J13" s="13">
        <v>695880.5</v>
      </c>
      <c r="K13" s="13">
        <f>SUM(B13:J13)</f>
        <v>13775010.109999999</v>
      </c>
    </row>
    <row r="14" spans="1:13" ht="27" customHeight="1">
      <c r="A14" s="2" t="s">
        <v>27</v>
      </c>
      <c r="B14" s="9">
        <v>-171981.06</v>
      </c>
      <c r="C14" s="9">
        <v>-235478.73</v>
      </c>
      <c r="D14" s="9">
        <v>-218498.64</v>
      </c>
      <c r="E14" s="9">
        <v>-164564.28</v>
      </c>
      <c r="F14" s="9">
        <v>-187162.63</v>
      </c>
      <c r="G14" s="9">
        <v>-222533.03</v>
      </c>
      <c r="H14" s="9">
        <v>-191324.47</v>
      </c>
      <c r="I14" s="9">
        <v>-188063.03</v>
      </c>
      <c r="J14" s="9">
        <v>-130347.46</v>
      </c>
      <c r="K14" s="9">
        <f>SUM(B14:J14)</f>
        <v>-1709953.33</v>
      </c>
    </row>
    <row r="15" spans="1:13" ht="27" customHeight="1">
      <c r="A15" s="7" t="s">
        <v>28</v>
      </c>
      <c r="B15" s="8">
        <f>+B13+B14</f>
        <v>1155337.96</v>
      </c>
      <c r="C15" s="8">
        <f t="shared" ref="C15:J15" si="3">+C13+C14</f>
        <v>1731320.17</v>
      </c>
      <c r="D15" s="8">
        <f t="shared" si="3"/>
        <v>2100384.56</v>
      </c>
      <c r="E15" s="8">
        <f t="shared" si="3"/>
        <v>1168204.47</v>
      </c>
      <c r="F15" s="8">
        <f t="shared" si="3"/>
        <v>1664751.2599999998</v>
      </c>
      <c r="G15" s="8">
        <f t="shared" si="3"/>
        <v>2251012.4200000004</v>
      </c>
      <c r="H15" s="8">
        <f t="shared" si="3"/>
        <v>1118733.81</v>
      </c>
      <c r="I15" s="8">
        <f t="shared" si="3"/>
        <v>309779.08999999997</v>
      </c>
      <c r="J15" s="8">
        <f t="shared" si="3"/>
        <v>565533.04</v>
      </c>
      <c r="K15" s="8">
        <f>SUM(B15:J15)</f>
        <v>12065056.780000001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777947.75</v>
      </c>
      <c r="C21" s="13">
        <v>581326.67000000004</v>
      </c>
      <c r="D21" s="13">
        <v>888408.27</v>
      </c>
      <c r="E21" s="13">
        <v>1111478.57</v>
      </c>
      <c r="F21" s="13">
        <v>659960.6</v>
      </c>
      <c r="G21" s="13">
        <v>1107885.6000000001</v>
      </c>
      <c r="H21" s="13">
        <v>621721.68000000005</v>
      </c>
      <c r="I21" s="13">
        <v>489225.56</v>
      </c>
      <c r="J21" s="13">
        <f>SUM(B21:I21)</f>
        <v>6237954.6999999993</v>
      </c>
      <c r="M21" s="15"/>
    </row>
    <row r="22" spans="1:13" ht="27" customHeight="1">
      <c r="A22" s="2" t="s">
        <v>27</v>
      </c>
      <c r="B22" s="10">
        <v>-108502.14</v>
      </c>
      <c r="C22" s="10">
        <v>-110940.9</v>
      </c>
      <c r="D22" s="10">
        <v>-111600.79</v>
      </c>
      <c r="E22" s="10">
        <v>-136071.64000000001</v>
      </c>
      <c r="F22" s="10">
        <v>-106766.99</v>
      </c>
      <c r="G22" s="10">
        <v>-145025.82</v>
      </c>
      <c r="H22" s="10">
        <v>-69772.53</v>
      </c>
      <c r="I22" s="10">
        <v>-67731.73</v>
      </c>
      <c r="J22" s="9">
        <f>SUM(B22:I22)</f>
        <v>-856412.54</v>
      </c>
      <c r="M22" s="15"/>
    </row>
    <row r="23" spans="1:13" ht="29.25" customHeight="1">
      <c r="A23" s="7" t="s">
        <v>28</v>
      </c>
      <c r="B23" s="8">
        <f>+B21+B22</f>
        <v>669445.61</v>
      </c>
      <c r="C23" s="8">
        <f t="shared" ref="C23:J23" si="4">+C21+C22</f>
        <v>470385.77</v>
      </c>
      <c r="D23" s="8">
        <f t="shared" si="4"/>
        <v>776807.48</v>
      </c>
      <c r="E23" s="8">
        <f t="shared" si="4"/>
        <v>975406.93</v>
      </c>
      <c r="F23" s="8">
        <f t="shared" si="4"/>
        <v>553193.61</v>
      </c>
      <c r="G23" s="8">
        <f t="shared" si="4"/>
        <v>962859.78</v>
      </c>
      <c r="H23" s="8">
        <f t="shared" si="4"/>
        <v>551949.15</v>
      </c>
      <c r="I23" s="8">
        <f t="shared" si="4"/>
        <v>421493.83</v>
      </c>
      <c r="J23" s="8">
        <f t="shared" si="4"/>
        <v>5381542.1599999992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2013-12-23T18:10:42Z</dcterms:modified>
</cp:coreProperties>
</file>