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K15"/>
  <c r="J21"/>
  <c r="J22"/>
  <c r="J23" s="1"/>
  <c r="B23"/>
  <c r="C23"/>
  <c r="D23"/>
  <c r="E23"/>
  <c r="E7" s="1"/>
  <c r="F23"/>
  <c r="G23"/>
  <c r="H23"/>
  <c r="I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<sst xmlns="http://schemas.openxmlformats.org/spreadsheetml/2006/main" count="57" uniqueCount="34">
  <si>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</si>
  <si>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</si>
  <si>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</si>
  <si>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</si>
  <si>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</si>
  <si>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</si>
  <si>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</si>
  <si>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</si>
  <si>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</si>
  <si>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</si>
  <si>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</si>
  <si>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</si>
  <si>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</si>
  <si>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</si>
  <si>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</si>
  <si>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</si>
  <si>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</si>
  <si>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</si>
  <si>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</si>
  <si>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</si>
  <si>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</si>
  <si>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</si>
  <si>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</si>
  <si>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</si>
  <si>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</si>
  <si>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</si>
  <si>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</si>
  <si>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</si>
  <si>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</si>
  <si>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</si>
  <si>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</si>
  <si>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</si>
  <si>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</si>
  <si>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17/12/13 - VENCIMENTO 24/12/13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</si>
</sst>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C6" sqref="C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2110302.94</v>
      </c>
      <c r="C5" s="13">
        <f t="shared" si="0"/>
        <v>2568196.2400000002</v>
      </c>
      <c r="D5" s="13">
        <f t="shared" si="0"/>
        <v>3241260.46</v>
      </c>
      <c r="E5" s="13">
        <f>+E21</f>
        <v>1113167.3799999999</v>
      </c>
      <c r="F5" s="13">
        <f t="shared" ref="F5:I7" si="1">+E13+F21</f>
        <v>2013737.88</v>
      </c>
      <c r="G5" s="13">
        <f t="shared" si="1"/>
        <v>2978487.9</v>
      </c>
      <c r="H5" s="13">
        <f t="shared" si="1"/>
        <v>3107068.06</v>
      </c>
      <c r="I5" s="13">
        <f t="shared" si="1"/>
        <v>1808354.7599999998</v>
      </c>
      <c r="J5" s="13">
        <f t="shared" ref="J5:K7" si="2">+I13</f>
        <v>502424.37</v>
      </c>
      <c r="K5" s="13">
        <f t="shared" si="2"/>
        <v>698055.06</v>
      </c>
      <c r="L5" s="13">
        <f>SUM(B5:K5)</f>
        <v>20141055.049999997</v>
      </c>
      <c r="M5" s="20"/>
    </row>
    <row r="6" spans="1:13" ht="24" customHeight="1">
      <c r="A6" s="2" t="s">
        <v>27</v>
      </c>
      <c r="B6" s="9">
        <f t="shared" si="0"/>
        <v>-594731.88</v>
      </c>
      <c r="C6" s="9">
        <f t="shared" si="0"/>
        <v>-337099.70999999996</v>
      </c>
      <c r="D6" s="9">
        <f t="shared" si="0"/>
        <v>-366368.73</v>
      </c>
      <c r="E6" s="9">
        <f>+E22</f>
        <v>-133398.64000000001</v>
      </c>
      <c r="F6" s="9">
        <f t="shared" si="1"/>
        <v>-538882.42000000004</v>
      </c>
      <c r="G6" s="9">
        <f t="shared" si="1"/>
        <v>-608410.05000000005</v>
      </c>
      <c r="H6" s="9">
        <f t="shared" si="1"/>
        <v>-454680.92000000004</v>
      </c>
      <c r="I6" s="9">
        <f t="shared" si="1"/>
        <v>-248108.25</v>
      </c>
      <c r="J6" s="9">
        <f t="shared" si="2"/>
        <v>-48099.77</v>
      </c>
      <c r="K6" s="9">
        <f t="shared" si="2"/>
        <v>-80950.39</v>
      </c>
      <c r="L6" s="9">
        <f>SUM(B6:K6)</f>
        <v>-3410730.76</v>
      </c>
      <c r="M6" s="20"/>
    </row>
    <row r="7" spans="1:13" ht="29.25" customHeight="1">
      <c r="A7" s="7" t="s">
        <v>28</v>
      </c>
      <c r="B7" s="8">
        <f t="shared" si="0"/>
        <v>1515571.06</v>
      </c>
      <c r="C7" s="8">
        <f t="shared" si="0"/>
        <v>2231096.5299999998</v>
      </c>
      <c r="D7" s="8">
        <f t="shared" si="0"/>
        <v>2874891.7300000004</v>
      </c>
      <c r="E7" s="8">
        <f>E23</f>
        <v>979768.73999999987</v>
      </c>
      <c r="F7" s="8">
        <f t="shared" si="1"/>
        <v>1474855.46</v>
      </c>
      <c r="G7" s="8">
        <f t="shared" si="1"/>
        <v>2370077.8499999996</v>
      </c>
      <c r="H7" s="8">
        <f t="shared" si="1"/>
        <v>2652387.1399999997</v>
      </c>
      <c r="I7" s="8">
        <f t="shared" si="1"/>
        <v>1560246.5099999998</v>
      </c>
      <c r="J7" s="8">
        <f t="shared" si="2"/>
        <v>454324.6</v>
      </c>
      <c r="K7" s="8">
        <f t="shared" si="2"/>
        <v>617104.67000000004</v>
      </c>
      <c r="L7" s="8">
        <f>SUM(B7:K7)</f>
        <v>16730324.289999997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1338182.3899999999</v>
      </c>
      <c r="C13" s="13">
        <v>1984398.94</v>
      </c>
      <c r="D13" s="13">
        <v>2349080.16</v>
      </c>
      <c r="E13" s="13">
        <v>1348685.39</v>
      </c>
      <c r="F13" s="13">
        <v>1853620.89</v>
      </c>
      <c r="G13" s="13">
        <v>2479176.77</v>
      </c>
      <c r="H13" s="13">
        <v>1317728.8799999999</v>
      </c>
      <c r="I13" s="13">
        <v>502424.37</v>
      </c>
      <c r="J13" s="13">
        <v>698055.06</v>
      </c>
      <c r="K13" s="13">
        <f>SUM(B13:J13)</f>
        <v>13871352.849999998</v>
      </c>
    </row>
    <row r="14" spans="1:13" ht="27" customHeight="1">
      <c r="A14" s="2" t="s">
        <v>27</v>
      </c>
      <c r="B14" s="9">
        <v>-487717.74</v>
      </c>
      <c r="C14" s="9">
        <v>-227202.81</v>
      </c>
      <c r="D14" s="9">
        <v>-253291.94</v>
      </c>
      <c r="E14" s="9">
        <v>-432709.43</v>
      </c>
      <c r="F14" s="9">
        <v>-461098.23</v>
      </c>
      <c r="G14" s="9">
        <v>-385130.39</v>
      </c>
      <c r="H14" s="9">
        <v>-180469.52</v>
      </c>
      <c r="I14" s="9">
        <v>-48099.77</v>
      </c>
      <c r="J14" s="9">
        <v>-80950.39</v>
      </c>
      <c r="K14" s="9">
        <f>SUM(B14:J14)</f>
        <v>-2556670.2200000002</v>
      </c>
    </row>
    <row r="15" spans="1:13" ht="27" customHeight="1">
      <c r="A15" s="7" t="s">
        <v>28</v>
      </c>
      <c r="B15" s="8">
        <f>+B13+B14</f>
        <v>850464.64999999991</v>
      </c>
      <c r="C15" s="8">
        <f t="shared" ref="C15:J15" si="3">+C13+C14</f>
        <v>1757196.13</v>
      </c>
      <c r="D15" s="8">
        <f t="shared" si="3"/>
        <v>2095788.2200000002</v>
      </c>
      <c r="E15" s="8">
        <f t="shared" si="3"/>
        <v>915975.96</v>
      </c>
      <c r="F15" s="8">
        <f t="shared" si="3"/>
        <v>1392522.66</v>
      </c>
      <c r="G15" s="8">
        <f t="shared" si="3"/>
        <v>2094046.38</v>
      </c>
      <c r="H15" s="8">
        <f t="shared" si="3"/>
        <v>1137259.3599999999</v>
      </c>
      <c r="I15" s="8">
        <f t="shared" si="3"/>
        <v>454324.6</v>
      </c>
      <c r="J15" s="8">
        <f t="shared" si="3"/>
        <v>617104.67000000004</v>
      </c>
      <c r="K15" s="8">
        <f>SUM(B15:J15)</f>
        <v>11314682.629999999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772120.55</v>
      </c>
      <c r="C21" s="13">
        <v>583797.30000000005</v>
      </c>
      <c r="D21" s="13">
        <v>892180.3</v>
      </c>
      <c r="E21" s="13">
        <v>1113167.3799999999</v>
      </c>
      <c r="F21" s="13">
        <v>665052.49</v>
      </c>
      <c r="G21" s="13">
        <v>1124867.01</v>
      </c>
      <c r="H21" s="13">
        <v>627891.29</v>
      </c>
      <c r="I21" s="13">
        <v>490625.88</v>
      </c>
      <c r="J21" s="13">
        <f>SUM(B21:I21)</f>
        <v>6269702.2000000002</v>
      </c>
      <c r="M21" s="15"/>
    </row>
    <row r="22" spans="1:13" ht="27" customHeight="1">
      <c r="A22" s="2" t="s">
        <v>27</v>
      </c>
      <c r="B22" s="10">
        <v>-107014.14</v>
      </c>
      <c r="C22" s="10">
        <v>-109896.9</v>
      </c>
      <c r="D22" s="10">
        <v>-113076.79</v>
      </c>
      <c r="E22" s="10">
        <v>-133398.64000000001</v>
      </c>
      <c r="F22" s="10">
        <v>-106172.99</v>
      </c>
      <c r="G22" s="10">
        <v>-147311.82</v>
      </c>
      <c r="H22" s="10">
        <v>-69550.53</v>
      </c>
      <c r="I22" s="10">
        <v>-67638.73</v>
      </c>
      <c r="J22" s="9">
        <f>SUM(B22:I22)</f>
        <v>-854060.54</v>
      </c>
      <c r="M22" s="15"/>
    </row>
    <row r="23" spans="1:13" ht="29.25" customHeight="1">
      <c r="A23" s="7" t="s">
        <v>28</v>
      </c>
      <c r="B23" s="8">
        <f>+B21+B22</f>
        <v>665106.41</v>
      </c>
      <c r="C23" s="8">
        <f t="shared" ref="C23:J23" si="4">+C21+C22</f>
        <v>473900.4</v>
      </c>
      <c r="D23" s="8">
        <f t="shared" si="4"/>
        <v>779103.51</v>
      </c>
      <c r="E23" s="8">
        <f t="shared" si="4"/>
        <v>979768.73999999987</v>
      </c>
      <c r="F23" s="8">
        <f t="shared" si="4"/>
        <v>558879.5</v>
      </c>
      <c r="G23" s="8">
        <f t="shared" si="4"/>
        <v>977555.19</v>
      </c>
      <c r="H23" s="8">
        <f t="shared" si="4"/>
        <v>558340.76</v>
      </c>
      <c r="I23" s="8">
        <f t="shared" si="4"/>
        <v>422987.15</v>
      </c>
      <c r="J23" s="8">
        <f t="shared" si="4"/>
        <v>5415641.6600000001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2013-12-23T17:06:04Z</dcterms:modified>
</cp:coreProperties>
</file>