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<sst xmlns="http://schemas.openxmlformats.org/spreadsheetml/2006/main" count="57" uniqueCount="34">
  <si>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</si>
  <si>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</si>
  <si>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</si>
  <si>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</si>
  <si>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</si>
  <si>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</si>
  <si>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</si>
  <si>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</si>
  <si>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</si>
  <si>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</si>
  <si>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</si>
  <si>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</si>
  <si>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</si>
  <si>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</si>
  <si>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</si>
  <si>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</si>
  <si>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</si>
  <si>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</si>
  <si>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</si>
  <si>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</si>
  <si>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</si>
  <si>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</si>
  <si>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</si>
  <si>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</si>
  <si>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</si>
  <si>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</si>
  <si>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</si>
  <si>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</si>
  <si>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</si>
  <si>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</si>
  <si>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</si>
  <si>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</si>
  <si>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</si>
  <si>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15/12/13 - VENCIMENTO 20/12/13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</si>
</sst>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C4" sqref="C4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888814.26</v>
      </c>
      <c r="C5" s="13">
        <f t="shared" si="0"/>
        <v>1044745.77</v>
      </c>
      <c r="D5" s="13">
        <f t="shared" si="0"/>
        <v>1357855.06</v>
      </c>
      <c r="E5" s="13">
        <f>+E21</f>
        <v>562827.14</v>
      </c>
      <c r="F5" s="13">
        <f t="shared" ref="F5:I7" si="1">+E13+F21</f>
        <v>756594.87</v>
      </c>
      <c r="G5" s="13">
        <f t="shared" si="1"/>
        <v>1387856.42</v>
      </c>
      <c r="H5" s="13">
        <f t="shared" si="1"/>
        <v>1375817.37</v>
      </c>
      <c r="I5" s="13">
        <f t="shared" si="1"/>
        <v>649514.99</v>
      </c>
      <c r="J5" s="13">
        <f t="shared" ref="J5:K7" si="2">+I13</f>
        <v>133176.07999999999</v>
      </c>
      <c r="K5" s="13">
        <f t="shared" si="2"/>
        <v>296620.37</v>
      </c>
      <c r="L5" s="13">
        <f>SUM(B5:K5)</f>
        <v>8453822.3300000001</v>
      </c>
      <c r="M5" s="20"/>
    </row>
    <row r="6" spans="1:13" ht="24" customHeight="1">
      <c r="A6" s="2" t="s">
        <v>27</v>
      </c>
      <c r="B6" s="9">
        <f t="shared" si="0"/>
        <v>-170631</v>
      </c>
      <c r="C6" s="9">
        <f t="shared" si="0"/>
        <v>-209296.91</v>
      </c>
      <c r="D6" s="9">
        <f t="shared" si="0"/>
        <v>-223553.36</v>
      </c>
      <c r="E6" s="9">
        <f>+E22</f>
        <v>-114840</v>
      </c>
      <c r="F6" s="9">
        <f t="shared" si="1"/>
        <v>-160511.97999999998</v>
      </c>
      <c r="G6" s="9">
        <f t="shared" si="1"/>
        <v>-216917.65</v>
      </c>
      <c r="H6" s="9">
        <f t="shared" si="1"/>
        <v>-171413.61</v>
      </c>
      <c r="I6" s="9">
        <f t="shared" si="1"/>
        <v>-115074</v>
      </c>
      <c r="J6" s="9">
        <f t="shared" si="2"/>
        <v>-107981.85</v>
      </c>
      <c r="K6" s="9">
        <f t="shared" si="2"/>
        <v>-245794.5</v>
      </c>
      <c r="L6" s="9">
        <f>SUM(B6:K6)</f>
        <v>-1736014.8599999999</v>
      </c>
      <c r="M6" s="20"/>
    </row>
    <row r="7" spans="1:13" ht="29.25" customHeight="1">
      <c r="A7" s="7" t="s">
        <v>28</v>
      </c>
      <c r="B7" s="8">
        <f t="shared" si="0"/>
        <v>718183.26</v>
      </c>
      <c r="C7" s="8">
        <f t="shared" si="0"/>
        <v>835448.85999999987</v>
      </c>
      <c r="D7" s="8">
        <f t="shared" si="0"/>
        <v>1134301.7000000002</v>
      </c>
      <c r="E7" s="8">
        <f>E23</f>
        <v>447987.14</v>
      </c>
      <c r="F7" s="8">
        <f t="shared" si="1"/>
        <v>596082.89</v>
      </c>
      <c r="G7" s="8">
        <f t="shared" si="1"/>
        <v>1170938.77</v>
      </c>
      <c r="H7" s="8">
        <f t="shared" si="1"/>
        <v>1204403.76</v>
      </c>
      <c r="I7" s="8">
        <f t="shared" si="1"/>
        <v>534440.99</v>
      </c>
      <c r="J7" s="8">
        <f t="shared" si="2"/>
        <v>25194.229999999981</v>
      </c>
      <c r="K7" s="8">
        <f t="shared" si="2"/>
        <v>50825.869999999995</v>
      </c>
      <c r="L7" s="8">
        <f>SUM(B7:K7)</f>
        <v>6717807.4700000016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491449.66</v>
      </c>
      <c r="C13" s="13">
        <v>757698.82</v>
      </c>
      <c r="D13" s="13">
        <v>903060.04</v>
      </c>
      <c r="E13" s="13">
        <v>446949.95</v>
      </c>
      <c r="F13" s="13">
        <v>764812.67</v>
      </c>
      <c r="G13" s="13">
        <v>964879.59</v>
      </c>
      <c r="H13" s="13">
        <v>422125.31</v>
      </c>
      <c r="I13" s="13">
        <v>133176.07999999999</v>
      </c>
      <c r="J13" s="13">
        <v>296620.37</v>
      </c>
      <c r="K13" s="13">
        <f>SUM(B13:J13)</f>
        <v>5180772.49</v>
      </c>
    </row>
    <row r="14" spans="1:13" ht="27" customHeight="1">
      <c r="A14" s="2" t="s">
        <v>27</v>
      </c>
      <c r="B14" s="9">
        <v>-83226</v>
      </c>
      <c r="C14" s="9">
        <v>-127753.91</v>
      </c>
      <c r="D14" s="9">
        <v>-121124.36</v>
      </c>
      <c r="E14" s="9">
        <v>-74507.98</v>
      </c>
      <c r="F14" s="9">
        <v>-100385.65</v>
      </c>
      <c r="G14" s="9">
        <v>-110519.61</v>
      </c>
      <c r="H14" s="9">
        <v>-69390</v>
      </c>
      <c r="I14" s="9">
        <v>-107981.85</v>
      </c>
      <c r="J14" s="9">
        <v>-245794.5</v>
      </c>
      <c r="K14" s="9">
        <f>SUM(B14:J14)</f>
        <v>-1040683.86</v>
      </c>
    </row>
    <row r="15" spans="1:13" ht="27" customHeight="1">
      <c r="A15" s="7" t="s">
        <v>28</v>
      </c>
      <c r="B15" s="8">
        <f>+B13+B14</f>
        <v>408223.66</v>
      </c>
      <c r="C15" s="8">
        <f t="shared" ref="C15:J15" si="3">+C13+C14</f>
        <v>629944.90999999992</v>
      </c>
      <c r="D15" s="8">
        <f t="shared" si="3"/>
        <v>781935.68</v>
      </c>
      <c r="E15" s="8">
        <f t="shared" si="3"/>
        <v>372441.97000000003</v>
      </c>
      <c r="F15" s="8">
        <f t="shared" si="3"/>
        <v>664427.02</v>
      </c>
      <c r="G15" s="8">
        <f t="shared" si="3"/>
        <v>854359.98</v>
      </c>
      <c r="H15" s="8">
        <f t="shared" si="3"/>
        <v>352735.31</v>
      </c>
      <c r="I15" s="8">
        <f t="shared" si="3"/>
        <v>25194.229999999981</v>
      </c>
      <c r="J15" s="8">
        <f t="shared" si="3"/>
        <v>50825.869999999995</v>
      </c>
      <c r="K15" s="8">
        <f>SUM(B15:J15)</f>
        <v>4140088.6300000004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397364.6</v>
      </c>
      <c r="C21" s="13">
        <v>287046.95</v>
      </c>
      <c r="D21" s="13">
        <v>454795.02</v>
      </c>
      <c r="E21" s="13">
        <v>562827.14</v>
      </c>
      <c r="F21" s="13">
        <v>309644.92</v>
      </c>
      <c r="G21" s="13">
        <v>623043.75</v>
      </c>
      <c r="H21" s="13">
        <v>410937.78</v>
      </c>
      <c r="I21" s="13">
        <v>227389.68</v>
      </c>
      <c r="J21" s="13">
        <f>SUM(B21:I21)</f>
        <v>3273049.8400000003</v>
      </c>
      <c r="M21" s="15"/>
    </row>
    <row r="22" spans="1:13" ht="27" customHeight="1">
      <c r="A22" s="2" t="s">
        <v>27</v>
      </c>
      <c r="B22" s="10">
        <v>-87405</v>
      </c>
      <c r="C22" s="10">
        <v>-81543</v>
      </c>
      <c r="D22" s="10">
        <v>-102429</v>
      </c>
      <c r="E22" s="10">
        <v>-114840</v>
      </c>
      <c r="F22" s="10">
        <v>-86004</v>
      </c>
      <c r="G22" s="10">
        <v>-116532</v>
      </c>
      <c r="H22" s="10">
        <v>-60894</v>
      </c>
      <c r="I22" s="10">
        <v>-45684</v>
      </c>
      <c r="J22" s="9">
        <f>SUM(B22:I22)</f>
        <v>-695331</v>
      </c>
      <c r="M22" s="15"/>
    </row>
    <row r="23" spans="1:13" ht="29.25" customHeight="1">
      <c r="A23" s="7" t="s">
        <v>28</v>
      </c>
      <c r="B23" s="8">
        <f>+B21+B22</f>
        <v>309959.59999999998</v>
      </c>
      <c r="C23" s="8">
        <f t="shared" ref="C23:J23" si="4">+C21+C22</f>
        <v>205503.95</v>
      </c>
      <c r="D23" s="8">
        <f t="shared" si="4"/>
        <v>352366.02</v>
      </c>
      <c r="E23" s="8">
        <f t="shared" si="4"/>
        <v>447987.14</v>
      </c>
      <c r="F23" s="8">
        <f t="shared" si="4"/>
        <v>223640.91999999998</v>
      </c>
      <c r="G23" s="8">
        <f t="shared" si="4"/>
        <v>506511.75</v>
      </c>
      <c r="H23" s="8">
        <f t="shared" si="4"/>
        <v>350043.78</v>
      </c>
      <c r="I23" s="8">
        <f t="shared" si="4"/>
        <v>181705.68</v>
      </c>
      <c r="J23" s="8">
        <f t="shared" si="4"/>
        <v>2577718.8400000003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2013-12-20T17:26:37Z</dcterms:modified>
</cp:coreProperties>
</file>