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<sst xmlns="http://schemas.openxmlformats.org/spreadsheetml/2006/main" count="57" uniqueCount="34">
  <si>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</si>
  <si>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</si>
  <si>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</si>
  <si>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</si>
  <si>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</si>
  <si>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</si>
  <si>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</si>
  <si>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</si>
  <si>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</si>
  <si>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</si>
  <si>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</si>
  <si>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</si>
  <si>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</si>
  <si>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</si>
  <si>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</si>
  <si>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</si>
  <si>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</si>
  <si>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</si>
  <si>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</si>
  <si>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</si>
  <si>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</si>
  <si>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</si>
  <si>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</si>
  <si>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</si>
  <si>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</si>
  <si>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</si>
  <si>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</si>
  <si>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</si>
  <si>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</si>
  <si>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</si>
  <si>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</si>
  <si>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</si>
  <si>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</si>
  <si>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14/12/13 - VENCIMENTO 20/12/13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</si>
</sst>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1485052.88</v>
      </c>
      <c r="C5" s="13">
        <f t="shared" si="0"/>
        <v>1710533.5799999998</v>
      </c>
      <c r="D5" s="13">
        <f t="shared" si="0"/>
        <v>2372759.09</v>
      </c>
      <c r="E5" s="13">
        <f>+E21</f>
        <v>886408.78</v>
      </c>
      <c r="F5" s="13">
        <f t="shared" ref="F5:I7" si="1">+E13+F21</f>
        <v>1302150.47</v>
      </c>
      <c r="G5" s="13">
        <f t="shared" si="1"/>
        <v>2134111.06</v>
      </c>
      <c r="H5" s="13">
        <f t="shared" si="1"/>
        <v>2106624.17</v>
      </c>
      <c r="I5" s="13">
        <f t="shared" si="1"/>
        <v>1097497.7</v>
      </c>
      <c r="J5" s="13">
        <f t="shared" ref="J5:K7" si="2">+I13</f>
        <v>282033.81</v>
      </c>
      <c r="K5" s="13">
        <f t="shared" si="2"/>
        <v>477366.71</v>
      </c>
      <c r="L5" s="13">
        <f>SUM(B5:K5)</f>
        <v>13854538.25</v>
      </c>
      <c r="M5" s="20"/>
    </row>
    <row r="6" spans="1:13" ht="24" customHeight="1">
      <c r="A6" s="2" t="s">
        <v>27</v>
      </c>
      <c r="B6" s="9">
        <f t="shared" si="0"/>
        <v>-243573</v>
      </c>
      <c r="C6" s="9">
        <f t="shared" si="0"/>
        <v>-300088.91000000003</v>
      </c>
      <c r="D6" s="9">
        <f t="shared" si="0"/>
        <v>-327641.36</v>
      </c>
      <c r="E6" s="9">
        <f>+E22</f>
        <v>-146784</v>
      </c>
      <c r="F6" s="9">
        <f t="shared" si="1"/>
        <v>-236063.71000000002</v>
      </c>
      <c r="G6" s="9">
        <f t="shared" si="1"/>
        <v>-278879.65000000002</v>
      </c>
      <c r="H6" s="9">
        <f t="shared" si="1"/>
        <v>-216353.61</v>
      </c>
      <c r="I6" s="9">
        <f t="shared" si="1"/>
        <v>-186123</v>
      </c>
      <c r="J6" s="9">
        <f t="shared" si="2"/>
        <v>-231719.46</v>
      </c>
      <c r="K6" s="9">
        <f t="shared" si="2"/>
        <v>-412568.86</v>
      </c>
      <c r="L6" s="9">
        <f>SUM(B6:K6)</f>
        <v>-2579795.5599999996</v>
      </c>
      <c r="M6" s="20"/>
    </row>
    <row r="7" spans="1:13" ht="29.25" customHeight="1">
      <c r="A7" s="7" t="s">
        <v>28</v>
      </c>
      <c r="B7" s="8">
        <f t="shared" si="0"/>
        <v>1241479.8799999999</v>
      </c>
      <c r="C7" s="8">
        <f t="shared" si="0"/>
        <v>1410444.67</v>
      </c>
      <c r="D7" s="8">
        <f t="shared" si="0"/>
        <v>2045117.7300000002</v>
      </c>
      <c r="E7" s="8">
        <f>E23</f>
        <v>739624.78</v>
      </c>
      <c r="F7" s="8">
        <f t="shared" si="1"/>
        <v>1066086.76</v>
      </c>
      <c r="G7" s="8">
        <f t="shared" si="1"/>
        <v>1855231.4100000001</v>
      </c>
      <c r="H7" s="8">
        <f t="shared" si="1"/>
        <v>1890270.56</v>
      </c>
      <c r="I7" s="8">
        <f t="shared" si="1"/>
        <v>911374.7</v>
      </c>
      <c r="J7" s="8">
        <f t="shared" si="2"/>
        <v>50314.350000000006</v>
      </c>
      <c r="K7" s="8">
        <f t="shared" si="2"/>
        <v>64797.850000000035</v>
      </c>
      <c r="L7" s="8">
        <f>SUM(B7:K7)</f>
        <v>11274742.689999999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847799.28</v>
      </c>
      <c r="C13" s="13">
        <v>1251160.1499999999</v>
      </c>
      <c r="D13" s="13">
        <v>1632992.56</v>
      </c>
      <c r="E13" s="13">
        <v>784145.63</v>
      </c>
      <c r="F13" s="13">
        <v>1185574.49</v>
      </c>
      <c r="G13" s="13">
        <v>1525884.65</v>
      </c>
      <c r="H13" s="13">
        <v>727232.49</v>
      </c>
      <c r="I13" s="13">
        <v>282033.81</v>
      </c>
      <c r="J13" s="13">
        <v>477366.71</v>
      </c>
      <c r="K13" s="13">
        <f>SUM(B13:J13)</f>
        <v>8714189.7699999996</v>
      </c>
    </row>
    <row r="14" spans="1:13" ht="27" customHeight="1">
      <c r="A14" s="2" t="s">
        <v>27</v>
      </c>
      <c r="B14" s="9">
        <v>-127626</v>
      </c>
      <c r="C14" s="9">
        <v>-186589.91</v>
      </c>
      <c r="D14" s="9">
        <v>-188708.36</v>
      </c>
      <c r="E14" s="9">
        <v>-116855.71</v>
      </c>
      <c r="F14" s="9">
        <v>-126449.65</v>
      </c>
      <c r="G14" s="9">
        <v>-142481.60999999999</v>
      </c>
      <c r="H14" s="9">
        <v>-117522</v>
      </c>
      <c r="I14" s="9">
        <v>-231719.46</v>
      </c>
      <c r="J14" s="9">
        <v>-412568.86</v>
      </c>
      <c r="K14" s="9">
        <f>SUM(B14:J14)</f>
        <v>-1650521.56</v>
      </c>
    </row>
    <row r="15" spans="1:13" ht="27" customHeight="1">
      <c r="A15" s="7" t="s">
        <v>28</v>
      </c>
      <c r="B15" s="8">
        <f>+B13+B14</f>
        <v>720173.28</v>
      </c>
      <c r="C15" s="8">
        <f t="shared" ref="C15:J15" si="3">+C13+C14</f>
        <v>1064570.24</v>
      </c>
      <c r="D15" s="8">
        <f t="shared" si="3"/>
        <v>1444284.2000000002</v>
      </c>
      <c r="E15" s="8">
        <f t="shared" si="3"/>
        <v>667289.92000000004</v>
      </c>
      <c r="F15" s="8">
        <f t="shared" si="3"/>
        <v>1059124.8400000001</v>
      </c>
      <c r="G15" s="8">
        <f t="shared" si="3"/>
        <v>1383403.04</v>
      </c>
      <c r="H15" s="8">
        <f t="shared" si="3"/>
        <v>609710.49</v>
      </c>
      <c r="I15" s="8">
        <f t="shared" si="3"/>
        <v>50314.350000000006</v>
      </c>
      <c r="J15" s="8">
        <f t="shared" si="3"/>
        <v>64797.850000000035</v>
      </c>
      <c r="K15" s="8">
        <f>SUM(B15:J15)</f>
        <v>7063668.21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637253.6</v>
      </c>
      <c r="C21" s="13">
        <v>459373.43</v>
      </c>
      <c r="D21" s="13">
        <v>739766.53</v>
      </c>
      <c r="E21" s="13">
        <v>886408.78</v>
      </c>
      <c r="F21" s="13">
        <v>518004.84</v>
      </c>
      <c r="G21" s="13">
        <v>948536.57</v>
      </c>
      <c r="H21" s="13">
        <v>580739.52</v>
      </c>
      <c r="I21" s="13">
        <v>370265.21</v>
      </c>
      <c r="J21" s="13">
        <f>SUM(B21:I21)</f>
        <v>5140348.4799999995</v>
      </c>
      <c r="M21" s="15"/>
    </row>
    <row r="22" spans="1:13" ht="27" customHeight="1">
      <c r="A22" s="2" t="s">
        <v>27</v>
      </c>
      <c r="B22" s="10">
        <v>-115947</v>
      </c>
      <c r="C22" s="10">
        <v>-113499</v>
      </c>
      <c r="D22" s="10">
        <v>-138933</v>
      </c>
      <c r="E22" s="10">
        <v>-146784</v>
      </c>
      <c r="F22" s="10">
        <v>-119208</v>
      </c>
      <c r="G22" s="10">
        <v>-152430</v>
      </c>
      <c r="H22" s="10">
        <v>-73872</v>
      </c>
      <c r="I22" s="10">
        <v>-68601</v>
      </c>
      <c r="J22" s="9">
        <f>SUM(B22:I22)</f>
        <v>-929274</v>
      </c>
      <c r="M22" s="15"/>
    </row>
    <row r="23" spans="1:13" ht="29.25" customHeight="1">
      <c r="A23" s="7" t="s">
        <v>28</v>
      </c>
      <c r="B23" s="8">
        <f>+B21+B22</f>
        <v>521306.6</v>
      </c>
      <c r="C23" s="8">
        <f t="shared" ref="C23:J23" si="4">+C21+C22</f>
        <v>345874.43</v>
      </c>
      <c r="D23" s="8">
        <f t="shared" si="4"/>
        <v>600833.53</v>
      </c>
      <c r="E23" s="8">
        <f t="shared" si="4"/>
        <v>739624.78</v>
      </c>
      <c r="F23" s="8">
        <f t="shared" si="4"/>
        <v>398796.84</v>
      </c>
      <c r="G23" s="8">
        <f t="shared" si="4"/>
        <v>796106.57</v>
      </c>
      <c r="H23" s="8">
        <f t="shared" si="4"/>
        <v>506867.52</v>
      </c>
      <c r="I23" s="8">
        <f t="shared" si="4"/>
        <v>301664.21000000002</v>
      </c>
      <c r="J23" s="8">
        <f t="shared" si="4"/>
        <v>4211074.4799999995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2013-12-20T17:25:56Z</dcterms:modified>
</cp:coreProperties>
</file>