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L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<sst xmlns="http://schemas.openxmlformats.org/spreadsheetml/2006/main" count="57" uniqueCount="34">
  <si>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</si>
  <si>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</si>
  <si>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</si>
  <si>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</si>
  <si>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</si>
  <si>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</si>
  <si>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</si>
  <si>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</si>
  <si>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</si>
  <si>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</si>
  <si>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</si>
  <si>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</si>
  <si>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</si>
  <si>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</si>
  <si>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</si>
  <si>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</si>
  <si>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</si>
  <si>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</si>
  <si>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</si>
  <si>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</si>
  <si>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</si>
  <si>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</si>
  <si>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</si>
  <si>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</si>
  <si>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</si>
  <si>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</si>
  <si>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</si>
  <si>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</si>
  <si>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</si>
  <si>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</si>
  <si>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</si>
  <si>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</si>
  <si>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</si>
  <si>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11/12/13 - VENCIMENTO 18/12/13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</si>
</sst>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2185648.84</v>
      </c>
      <c r="C5" s="13">
        <f t="shared" si="0"/>
        <v>2628671.46</v>
      </c>
      <c r="D5" s="13">
        <f t="shared" si="0"/>
        <v>3141439.2800000003</v>
      </c>
      <c r="E5" s="13">
        <f>+E21</f>
        <v>1155788.99</v>
      </c>
      <c r="F5" s="13">
        <f t="shared" ref="F5:I7" si="1">+E13+F21</f>
        <v>1989381.7800000003</v>
      </c>
      <c r="G5" s="13">
        <f t="shared" si="1"/>
        <v>3093893.6500000004</v>
      </c>
      <c r="H5" s="13">
        <f t="shared" si="1"/>
        <v>3208861.67</v>
      </c>
      <c r="I5" s="13">
        <f t="shared" si="1"/>
        <v>1801454.98</v>
      </c>
      <c r="J5" s="13">
        <f t="shared" ref="J5:K7" si="2">+I13</f>
        <v>471795.9</v>
      </c>
      <c r="K5" s="13">
        <f t="shared" si="2"/>
        <v>728736.42</v>
      </c>
      <c r="L5" s="13">
        <f>SUM(B5:K5)</f>
        <v>20405672.970000003</v>
      </c>
      <c r="M5" s="20"/>
    </row>
    <row r="6" spans="1:13" ht="24" customHeight="1">
      <c r="A6" s="2" t="s">
        <v>27</v>
      </c>
      <c r="B6" s="9">
        <f t="shared" si="0"/>
        <v>-287737.95</v>
      </c>
      <c r="C6" s="9">
        <f t="shared" si="0"/>
        <v>-186019.09999999998</v>
      </c>
      <c r="D6" s="9">
        <f t="shared" si="0"/>
        <v>77398.390000000014</v>
      </c>
      <c r="E6" s="9">
        <f>+E22</f>
        <v>-13528.58</v>
      </c>
      <c r="F6" s="9">
        <f t="shared" si="1"/>
        <v>-332314.95</v>
      </c>
      <c r="G6" s="9">
        <f t="shared" si="1"/>
        <v>-329466.83</v>
      </c>
      <c r="H6" s="9">
        <f t="shared" si="1"/>
        <v>-247455.16</v>
      </c>
      <c r="I6" s="9">
        <f t="shared" si="1"/>
        <v>-231622.54</v>
      </c>
      <c r="J6" s="9">
        <f t="shared" si="2"/>
        <v>-80095.22</v>
      </c>
      <c r="K6" s="9">
        <f t="shared" si="2"/>
        <v>-67645.2</v>
      </c>
      <c r="L6" s="9">
        <f>SUM(B6:K6)</f>
        <v>-1698487.14</v>
      </c>
      <c r="M6" s="20"/>
    </row>
    <row r="7" spans="1:13" ht="29.25" customHeight="1">
      <c r="A7" s="7" t="s">
        <v>28</v>
      </c>
      <c r="B7" s="8">
        <f t="shared" si="0"/>
        <v>1897910.89</v>
      </c>
      <c r="C7" s="8">
        <f t="shared" si="0"/>
        <v>2442652.3600000003</v>
      </c>
      <c r="D7" s="8">
        <f t="shared" si="0"/>
        <v>3218837.6700000004</v>
      </c>
      <c r="E7" s="8">
        <f>E23</f>
        <v>1142260.4099999999</v>
      </c>
      <c r="F7" s="8">
        <f t="shared" si="1"/>
        <v>1657066.83</v>
      </c>
      <c r="G7" s="8">
        <f t="shared" si="1"/>
        <v>2764426.8200000003</v>
      </c>
      <c r="H7" s="8">
        <f t="shared" si="1"/>
        <v>2961406.51</v>
      </c>
      <c r="I7" s="8">
        <f t="shared" si="1"/>
        <v>1569832.44</v>
      </c>
      <c r="J7" s="8">
        <f t="shared" si="2"/>
        <v>391700.68000000005</v>
      </c>
      <c r="K7" s="8">
        <f t="shared" si="2"/>
        <v>661091.22000000009</v>
      </c>
      <c r="L7" s="8">
        <f>SUM(B7:K7)</f>
        <v>18707185.829999998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1382816.51</v>
      </c>
      <c r="C13" s="13">
        <v>2027789.02</v>
      </c>
      <c r="D13" s="13">
        <v>2226688.7200000002</v>
      </c>
      <c r="E13" s="13">
        <v>1302575.1100000001</v>
      </c>
      <c r="F13" s="13">
        <v>1929289.34</v>
      </c>
      <c r="G13" s="13">
        <v>2567353.85</v>
      </c>
      <c r="H13" s="13">
        <v>1294196.8999999999</v>
      </c>
      <c r="I13" s="13">
        <v>471795.9</v>
      </c>
      <c r="J13" s="13">
        <v>728736.42</v>
      </c>
      <c r="K13" s="13">
        <f>SUM(B13:J13)</f>
        <v>13931241.770000001</v>
      </c>
    </row>
    <row r="14" spans="1:13" ht="27" customHeight="1">
      <c r="A14" s="2" t="s">
        <v>27</v>
      </c>
      <c r="B14" s="9">
        <v>-259043.3</v>
      </c>
      <c r="C14" s="9">
        <v>-182132.86</v>
      </c>
      <c r="D14" s="9">
        <v>136885.85</v>
      </c>
      <c r="E14" s="9">
        <v>-254176.75</v>
      </c>
      <c r="F14" s="9">
        <v>-250030.76</v>
      </c>
      <c r="G14" s="9">
        <v>-229608.31</v>
      </c>
      <c r="H14" s="9">
        <v>-176102.72</v>
      </c>
      <c r="I14" s="9">
        <v>-80095.22</v>
      </c>
      <c r="J14" s="9">
        <v>-67645.2</v>
      </c>
      <c r="K14" s="9">
        <f>SUM(B14:J14)</f>
        <v>-1361949.2699999998</v>
      </c>
    </row>
    <row r="15" spans="1:13" ht="27" customHeight="1">
      <c r="A15" s="7" t="s">
        <v>28</v>
      </c>
      <c r="B15" s="8">
        <f>+B13+B14</f>
        <v>1123773.21</v>
      </c>
      <c r="C15" s="8">
        <f t="shared" ref="C15:J15" si="3">+C13+C14</f>
        <v>1845656.1600000001</v>
      </c>
      <c r="D15" s="8">
        <f t="shared" si="3"/>
        <v>2363574.5700000003</v>
      </c>
      <c r="E15" s="8">
        <f t="shared" si="3"/>
        <v>1048398.3600000001</v>
      </c>
      <c r="F15" s="8">
        <f t="shared" si="3"/>
        <v>1679258.58</v>
      </c>
      <c r="G15" s="8">
        <f t="shared" si="3"/>
        <v>2337745.54</v>
      </c>
      <c r="H15" s="8">
        <f t="shared" si="3"/>
        <v>1118094.18</v>
      </c>
      <c r="I15" s="8">
        <f t="shared" si="3"/>
        <v>391700.68000000005</v>
      </c>
      <c r="J15" s="8">
        <f t="shared" si="3"/>
        <v>661091.22000000009</v>
      </c>
      <c r="K15" s="8">
        <f>SUM(B15:J15)</f>
        <v>12569292.500000002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802832.33</v>
      </c>
      <c r="C21" s="13">
        <v>600882.43999999994</v>
      </c>
      <c r="D21" s="13">
        <v>914750.56</v>
      </c>
      <c r="E21" s="13">
        <v>1155788.99</v>
      </c>
      <c r="F21" s="13">
        <v>686806.67</v>
      </c>
      <c r="G21" s="13">
        <v>1164604.31</v>
      </c>
      <c r="H21" s="13">
        <v>641507.81999999995</v>
      </c>
      <c r="I21" s="13">
        <v>507258.08</v>
      </c>
      <c r="J21" s="13">
        <f>SUM(B21:I21)</f>
        <v>6474431.2000000011</v>
      </c>
      <c r="M21" s="15"/>
    </row>
    <row r="22" spans="1:13" ht="27" customHeight="1">
      <c r="A22" s="2" t="s">
        <v>27</v>
      </c>
      <c r="B22" s="10">
        <v>-28694.65</v>
      </c>
      <c r="C22" s="10">
        <v>-3886.24</v>
      </c>
      <c r="D22" s="10">
        <v>-59487.46</v>
      </c>
      <c r="E22" s="10">
        <v>-13528.58</v>
      </c>
      <c r="F22" s="10">
        <v>-78138.2</v>
      </c>
      <c r="G22" s="10">
        <v>-79436.070000000007</v>
      </c>
      <c r="H22" s="10">
        <v>-17846.849999999999</v>
      </c>
      <c r="I22" s="10">
        <v>-55519.82</v>
      </c>
      <c r="J22" s="9">
        <f>SUM(B22:I22)</f>
        <v>-336537.87</v>
      </c>
      <c r="M22" s="15"/>
    </row>
    <row r="23" spans="1:13" ht="29.25" customHeight="1">
      <c r="A23" s="7" t="s">
        <v>28</v>
      </c>
      <c r="B23" s="8">
        <f>+B21+B22</f>
        <v>774137.67999999993</v>
      </c>
      <c r="C23" s="8">
        <f t="shared" ref="C23:J23" si="4">+C21+C22</f>
        <v>596996.19999999995</v>
      </c>
      <c r="D23" s="8">
        <f t="shared" si="4"/>
        <v>855263.10000000009</v>
      </c>
      <c r="E23" s="8">
        <f t="shared" si="4"/>
        <v>1142260.4099999999</v>
      </c>
      <c r="F23" s="8">
        <f t="shared" si="4"/>
        <v>608668.47000000009</v>
      </c>
      <c r="G23" s="8">
        <f t="shared" si="4"/>
        <v>1085168.24</v>
      </c>
      <c r="H23" s="8">
        <f t="shared" si="4"/>
        <v>623660.97</v>
      </c>
      <c r="I23" s="8">
        <f t="shared" si="4"/>
        <v>451738.26</v>
      </c>
      <c r="J23" s="8">
        <f t="shared" si="4"/>
        <v>6137893.330000001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2013-12-18T17:16:48Z</dcterms:modified>
</cp:coreProperties>
</file>