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<sst xmlns="http://schemas.openxmlformats.org/spreadsheetml/2006/main" count="57" uniqueCount="34">
  <si>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</si>
  <si>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</si>
  <si>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</si>
  <si>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</si>
  <si>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</si>
  <si>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</si>
  <si>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</si>
  <si>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</si>
  <si>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</si>
  <si>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</si>
  <si>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</si>
  <si>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</si>
  <si>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</si>
  <si>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</si>
  <si>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</si>
  <si>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</si>
  <si>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</si>
  <si>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</si>
  <si>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</si>
  <si>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</si>
  <si>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</si>
  <si>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</si>
  <si>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</si>
  <si>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</si>
  <si>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</si>
  <si>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</si>
  <si>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</si>
  <si>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</si>
  <si>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</si>
  <si>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</si>
  <si>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</si>
  <si>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</si>
  <si>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</si>
  <si>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10/12/13 - VENCIMENTO 17/12/13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</si>
</sst>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A7" sqref="A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2157056.73</v>
      </c>
      <c r="C5" s="13">
        <f t="shared" si="0"/>
        <v>2602288.1399999997</v>
      </c>
      <c r="D5" s="13">
        <f t="shared" si="0"/>
        <v>3130767.12</v>
      </c>
      <c r="E5" s="13">
        <f>+E21</f>
        <v>1136168.48</v>
      </c>
      <c r="F5" s="13">
        <f t="shared" ref="F5:I7" si="1">+E13+F21</f>
        <v>1973183.9899999998</v>
      </c>
      <c r="G5" s="13">
        <f t="shared" si="1"/>
        <v>3087205.1100000003</v>
      </c>
      <c r="H5" s="13">
        <f t="shared" si="1"/>
        <v>3164306.75</v>
      </c>
      <c r="I5" s="13">
        <f t="shared" si="1"/>
        <v>1767933.3800000001</v>
      </c>
      <c r="J5" s="13">
        <f t="shared" ref="J5:K7" si="2">+I13</f>
        <v>469046.7</v>
      </c>
      <c r="K5" s="13">
        <f t="shared" si="2"/>
        <v>726819.31</v>
      </c>
      <c r="L5" s="13">
        <f>SUM(B5:K5)</f>
        <v>20214775.709999997</v>
      </c>
      <c r="M5" s="20"/>
    </row>
    <row r="6" spans="1:13" ht="24" customHeight="1">
      <c r="A6" s="2" t="s">
        <v>27</v>
      </c>
      <c r="B6" s="9">
        <f t="shared" si="0"/>
        <v>-531134.88</v>
      </c>
      <c r="C6" s="9">
        <f t="shared" si="0"/>
        <v>-345849.77</v>
      </c>
      <c r="D6" s="9">
        <f t="shared" si="0"/>
        <v>-389453.30000000005</v>
      </c>
      <c r="E6" s="9">
        <f>+E22</f>
        <v>-128955.43</v>
      </c>
      <c r="F6" s="9">
        <f t="shared" si="1"/>
        <v>-498992.16</v>
      </c>
      <c r="G6" s="9">
        <f t="shared" si="1"/>
        <v>-600709.67999999993</v>
      </c>
      <c r="H6" s="9">
        <f t="shared" si="1"/>
        <v>-453516.42</v>
      </c>
      <c r="I6" s="9">
        <f t="shared" si="1"/>
        <v>-254011.39</v>
      </c>
      <c r="J6" s="9">
        <f t="shared" si="2"/>
        <v>-79738.22</v>
      </c>
      <c r="K6" s="9">
        <f t="shared" si="2"/>
        <v>-70798.2</v>
      </c>
      <c r="L6" s="9">
        <f>SUM(B6:K6)</f>
        <v>-3353159.45</v>
      </c>
      <c r="M6" s="20"/>
    </row>
    <row r="7" spans="1:13" ht="29.25" customHeight="1">
      <c r="A7" s="7" t="s">
        <v>28</v>
      </c>
      <c r="B7" s="8">
        <f t="shared" si="0"/>
        <v>1625921.85</v>
      </c>
      <c r="C7" s="8">
        <f t="shared" si="0"/>
        <v>2256438.37</v>
      </c>
      <c r="D7" s="8">
        <f t="shared" si="0"/>
        <v>2741313.82</v>
      </c>
      <c r="E7" s="8">
        <f>E23</f>
        <v>1007213.05</v>
      </c>
      <c r="F7" s="8">
        <f t="shared" si="1"/>
        <v>1474191.8299999998</v>
      </c>
      <c r="G7" s="8">
        <f t="shared" si="1"/>
        <v>2486495.4300000002</v>
      </c>
      <c r="H7" s="8">
        <f t="shared" si="1"/>
        <v>2710790.3300000005</v>
      </c>
      <c r="I7" s="8">
        <f t="shared" si="1"/>
        <v>1513921.9900000002</v>
      </c>
      <c r="J7" s="8">
        <f t="shared" si="2"/>
        <v>389308.48</v>
      </c>
      <c r="K7" s="8">
        <f t="shared" si="2"/>
        <v>656021.1100000001</v>
      </c>
      <c r="L7" s="8">
        <f>SUM(B7:K7)</f>
        <v>16861616.260000002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1364853.69</v>
      </c>
      <c r="C13" s="13">
        <v>2000589.92</v>
      </c>
      <c r="D13" s="13">
        <v>2219687.23</v>
      </c>
      <c r="E13" s="13">
        <v>1290734.6499999999</v>
      </c>
      <c r="F13" s="13">
        <v>1924103.37</v>
      </c>
      <c r="G13" s="13">
        <v>2524359.91</v>
      </c>
      <c r="H13" s="13">
        <v>1274341.1000000001</v>
      </c>
      <c r="I13" s="13">
        <v>469046.7</v>
      </c>
      <c r="J13" s="13">
        <v>726819.31</v>
      </c>
      <c r="K13" s="13">
        <f>SUM(B13:J13)</f>
        <v>13794535.879999999</v>
      </c>
    </row>
    <row r="14" spans="1:13" ht="27" customHeight="1">
      <c r="A14" s="2" t="s">
        <v>27</v>
      </c>
      <c r="B14" s="9">
        <v>-427123.62</v>
      </c>
      <c r="C14" s="9">
        <v>-238470.2</v>
      </c>
      <c r="D14" s="9">
        <v>-277771.77</v>
      </c>
      <c r="E14" s="9">
        <v>-394971.48</v>
      </c>
      <c r="F14" s="9">
        <v>-456531.82</v>
      </c>
      <c r="G14" s="9">
        <v>-388851.47</v>
      </c>
      <c r="H14" s="9">
        <v>-188600.47</v>
      </c>
      <c r="I14" s="9">
        <v>-79738.22</v>
      </c>
      <c r="J14" s="9">
        <v>-70798.2</v>
      </c>
      <c r="K14" s="9">
        <f>SUM(B14:J14)</f>
        <v>-2522857.2500000009</v>
      </c>
    </row>
    <row r="15" spans="1:13" ht="27" customHeight="1">
      <c r="A15" s="7" t="s">
        <v>28</v>
      </c>
      <c r="B15" s="8">
        <f>+B13+B14</f>
        <v>937730.07</v>
      </c>
      <c r="C15" s="8">
        <f t="shared" ref="C15:J15" si="3">+C13+C14</f>
        <v>1762119.72</v>
      </c>
      <c r="D15" s="8">
        <f t="shared" si="3"/>
        <v>1941915.46</v>
      </c>
      <c r="E15" s="8">
        <f t="shared" si="3"/>
        <v>895763.16999999993</v>
      </c>
      <c r="F15" s="8">
        <f t="shared" si="3"/>
        <v>1467571.55</v>
      </c>
      <c r="G15" s="8">
        <f t="shared" si="3"/>
        <v>2135508.4400000004</v>
      </c>
      <c r="H15" s="8">
        <f t="shared" si="3"/>
        <v>1085740.6300000001</v>
      </c>
      <c r="I15" s="8">
        <f t="shared" si="3"/>
        <v>389308.48</v>
      </c>
      <c r="J15" s="8">
        <f t="shared" si="3"/>
        <v>656021.1100000001</v>
      </c>
      <c r="K15" s="8">
        <f>SUM(B15:J15)</f>
        <v>11271678.630000001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792203.04</v>
      </c>
      <c r="C21" s="13">
        <v>601698.22</v>
      </c>
      <c r="D21" s="13">
        <v>911079.89</v>
      </c>
      <c r="E21" s="13">
        <v>1136168.48</v>
      </c>
      <c r="F21" s="13">
        <v>682449.34</v>
      </c>
      <c r="G21" s="13">
        <v>1163101.74</v>
      </c>
      <c r="H21" s="13">
        <v>639946.84</v>
      </c>
      <c r="I21" s="13">
        <v>493592.28</v>
      </c>
      <c r="J21" s="13">
        <f>SUM(B21:I21)</f>
        <v>6420239.8300000001</v>
      </c>
      <c r="M21" s="15"/>
    </row>
    <row r="22" spans="1:13" ht="27" customHeight="1">
      <c r="A22" s="2" t="s">
        <v>27</v>
      </c>
      <c r="B22" s="10">
        <v>-104011.26</v>
      </c>
      <c r="C22" s="10">
        <v>-107379.57</v>
      </c>
      <c r="D22" s="10">
        <v>-111681.53</v>
      </c>
      <c r="E22" s="10">
        <v>-128955.43</v>
      </c>
      <c r="F22" s="10">
        <v>-104020.68</v>
      </c>
      <c r="G22" s="10">
        <v>-144177.85999999999</v>
      </c>
      <c r="H22" s="10">
        <v>-64664.95</v>
      </c>
      <c r="I22" s="10">
        <v>-65410.92</v>
      </c>
      <c r="J22" s="9">
        <f>SUM(B22:I22)</f>
        <v>-830302.2</v>
      </c>
      <c r="M22" s="15"/>
    </row>
    <row r="23" spans="1:13" ht="29.25" customHeight="1">
      <c r="A23" s="7" t="s">
        <v>28</v>
      </c>
      <c r="B23" s="8">
        <f>+B21+B22</f>
        <v>688191.78</v>
      </c>
      <c r="C23" s="8">
        <f t="shared" ref="C23:J23" si="4">+C21+C22</f>
        <v>494318.64999999997</v>
      </c>
      <c r="D23" s="8">
        <f t="shared" si="4"/>
        <v>799398.36</v>
      </c>
      <c r="E23" s="8">
        <f t="shared" si="4"/>
        <v>1007213.05</v>
      </c>
      <c r="F23" s="8">
        <f t="shared" si="4"/>
        <v>578428.65999999992</v>
      </c>
      <c r="G23" s="8">
        <f t="shared" si="4"/>
        <v>1018923.88</v>
      </c>
      <c r="H23" s="8">
        <f t="shared" si="4"/>
        <v>575281.89</v>
      </c>
      <c r="I23" s="8">
        <f t="shared" si="4"/>
        <v>428181.36000000004</v>
      </c>
      <c r="J23" s="8">
        <f t="shared" si="4"/>
        <v>5589937.6299999999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2013-12-16T18:49:54Z</dcterms:modified>
</cp:coreProperties>
</file>